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\"/>
    </mc:Choice>
  </mc:AlternateContent>
  <bookViews>
    <workbookView xWindow="0" yWindow="0" windowWidth="28800" windowHeight="12348"/>
  </bookViews>
  <sheets>
    <sheet name="1 день" sheetId="8" r:id="rId1"/>
  </sheets>
  <calcPr calcId="162913"/>
</workbook>
</file>

<file path=xl/calcChain.xml><?xml version="1.0" encoding="utf-8"?>
<calcChain xmlns="http://schemas.openxmlformats.org/spreadsheetml/2006/main">
  <c r="D41" i="8" l="1"/>
  <c r="E41" i="8"/>
  <c r="F41" i="8"/>
  <c r="G41" i="8"/>
  <c r="H41" i="8"/>
  <c r="J41" i="8"/>
  <c r="M41" i="8"/>
  <c r="N41" i="8"/>
  <c r="D44" i="8"/>
  <c r="E44" i="8"/>
  <c r="F44" i="8"/>
  <c r="G44" i="8"/>
  <c r="H44" i="8"/>
  <c r="J44" i="8"/>
  <c r="M44" i="8"/>
  <c r="N44" i="8"/>
  <c r="D52" i="8"/>
  <c r="E52" i="8"/>
  <c r="F52" i="8"/>
  <c r="G52" i="8"/>
  <c r="H52" i="8"/>
  <c r="J52" i="8"/>
  <c r="M52" i="8"/>
  <c r="N52" i="8"/>
  <c r="D60" i="8"/>
  <c r="H60" i="8"/>
  <c r="M60" i="8" l="1"/>
  <c r="F60" i="8"/>
  <c r="J60" i="8"/>
  <c r="G60" i="8"/>
  <c r="E60" i="8"/>
  <c r="N60" i="8"/>
  <c r="E22" i="8"/>
  <c r="F22" i="8"/>
  <c r="G22" i="8"/>
  <c r="H22" i="8"/>
  <c r="J22" i="8"/>
  <c r="M22" i="8"/>
  <c r="N22" i="8"/>
  <c r="D22" i="8"/>
  <c r="E14" i="8" l="1"/>
  <c r="F14" i="8"/>
  <c r="G14" i="8"/>
  <c r="H14" i="8"/>
  <c r="J14" i="8"/>
  <c r="D14" i="8"/>
  <c r="E11" i="8"/>
  <c r="F11" i="8"/>
  <c r="G11" i="8"/>
  <c r="H11" i="8"/>
  <c r="J11" i="8"/>
  <c r="M11" i="8"/>
  <c r="D11" i="8"/>
  <c r="M30" i="8" l="1"/>
  <c r="F30" i="8"/>
  <c r="J30" i="8"/>
  <c r="G30" i="8"/>
  <c r="E30" i="8"/>
  <c r="H30" i="8"/>
  <c r="D30" i="8"/>
  <c r="C14" i="8"/>
  <c r="N14" i="8"/>
  <c r="N11" i="8"/>
  <c r="N30" i="8" l="1"/>
  <c r="C15" i="8" l="1"/>
</calcChain>
</file>

<file path=xl/sharedStrings.xml><?xml version="1.0" encoding="utf-8"?>
<sst xmlns="http://schemas.openxmlformats.org/spreadsheetml/2006/main" count="105" uniqueCount="61">
  <si>
    <t>Наименование блюд</t>
  </si>
  <si>
    <t>1 день</t>
  </si>
  <si>
    <t>Завтрак:</t>
  </si>
  <si>
    <t>Итого:</t>
  </si>
  <si>
    <t>Обед:</t>
  </si>
  <si>
    <t>Хлеб ржаной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</si>
  <si>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</si>
  <si>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</si>
  <si>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</si>
  <si>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</si>
  <si>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</si>
  <si>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</si>
  <si>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</si>
  <si>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</si>
  <si>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</si>
  <si>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Батон с маслом</t>
  </si>
  <si>
    <t>Каша молочная манная жидкая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</si>
  <si>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</si>
  <si>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</si>
  <si>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</si>
  <si>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</si>
  <si>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</si>
  <si>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</si>
  <si>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</si>
  <si>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</si>
  <si>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</si>
  <si>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</si>
  <si>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</si>
  <si>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</si>
  <si>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</si>
  <si>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</si>
  <si>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</si>
  <si>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</si>
  <si>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</si>
  <si>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</si>
  <si>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</si>
  <si>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</si>
  <si>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</si>
  <si>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</si>
  <si>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P</t>
  </si>
  <si>
    <t>A,мкг</t>
  </si>
  <si>
    <t>В1,мг</t>
  </si>
  <si>
    <t>Р</t>
  </si>
  <si>
    <t>А,мкг</t>
  </si>
  <si>
    <t>Полдник</t>
  </si>
  <si>
    <t>146\350</t>
  </si>
  <si>
    <t>Хлеб пшеничный</t>
  </si>
  <si>
    <t xml:space="preserve"> 20/5</t>
  </si>
  <si>
    <t>Икра кабачковая</t>
  </si>
  <si>
    <t>Котлета куриная</t>
  </si>
  <si>
    <t>Пюре гороховое, соус томат.</t>
  </si>
  <si>
    <t>100/20</t>
  </si>
  <si>
    <t>Компот из сухофруктов</t>
  </si>
  <si>
    <t>Каша молочная гречневая жидкая с маслом</t>
  </si>
  <si>
    <t>Чай с сахаром</t>
  </si>
  <si>
    <t>150/7</t>
  </si>
  <si>
    <t>печенье (пряник)</t>
  </si>
  <si>
    <t>Суп с макаронами на курином бульоне</t>
  </si>
  <si>
    <t>Пюре гороховое, соус томатный</t>
  </si>
  <si>
    <t>130/20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</si>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</sst>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" xfId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" fontId="7" fillId="4" borderId="3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1" fontId="4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7" fillId="0" borderId="1" xfId="1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 wrapText="1"/>
    </xf>
    <xf numFmtId="2" fontId="7" fillId="3" borderId="1" xfId="1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5" fillId="3" borderId="1" xfId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10" fillId="0" borderId="0" xfId="0" applyFont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top"/>
    </xf>
    <xf numFmtId="0" fontId="2" fillId="3" borderId="3" xfId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18" fillId="3" borderId="1" xfId="0" applyFont="1" applyFill="1" applyBorder="1" applyAlignment="1">
      <alignment wrapText="1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1" fontId="4" fillId="3" borderId="5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" fontId="7" fillId="4" borderId="4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7" fillId="4" borderId="6" xfId="0" applyNumberFormat="1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7" fillId="0" borderId="8" xfId="1" applyFont="1" applyFill="1" applyBorder="1" applyAlignment="1">
      <alignment horizontal="center"/>
    </xf>
    <xf numFmtId="0" fontId="0" fillId="0" borderId="8" xfId="0" applyBorder="1" applyAlignment="1"/>
    <xf numFmtId="0" fontId="7" fillId="0" borderId="0" xfId="1" applyFont="1" applyFill="1" applyBorder="1" applyAlignment="1">
      <alignment horizontal="center"/>
    </xf>
    <xf numFmtId="0" fontId="8" fillId="0" borderId="0" xfId="0" applyFont="1" applyAlignment="1"/>
    <xf numFmtId="0" fontId="11" fillId="0" borderId="0" xfId="1" applyFont="1" applyFill="1" applyBorder="1" applyAlignment="1">
      <alignment horizontal="center"/>
    </xf>
    <xf numFmtId="0" fontId="12" fillId="0" borderId="0" xfId="0" applyFont="1" applyAlignment="1"/>
    <xf numFmtId="0" fontId="7" fillId="2" borderId="9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1" fontId="7" fillId="2" borderId="1" xfId="1" applyNumberFormat="1" applyFont="1" applyFill="1" applyBorder="1" applyAlignment="1">
      <alignment horizontal="center" vertical="top" wrapText="1"/>
    </xf>
    <xf numFmtId="0" fontId="17" fillId="0" borderId="1" xfId="0" applyFont="1" applyBorder="1" applyAlignment="1"/>
    <xf numFmtId="0" fontId="7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7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1" fontId="7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1" fontId="7" fillId="4" borderId="13" xfId="0" applyNumberFormat="1" applyFont="1" applyFill="1" applyBorder="1" applyAlignment="1">
      <alignment horizontal="center" vertical="top" wrapText="1"/>
    </xf>
    <xf numFmtId="1" fontId="7" fillId="4" borderId="6" xfId="0" applyNumberFormat="1" applyFont="1" applyFill="1" applyBorder="1" applyAlignment="1">
      <alignment horizontal="center" vertical="top" wrapText="1"/>
    </xf>
    <xf numFmtId="1" fontId="7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="110" zoomScaleNormal="110" workbookViewId="0">
      <selection activeCell="G55" sqref="G55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14"/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</row>
    <row r="2" spans="1:16" x14ac:dyDescent="0.3">
      <c r="A2" s="163" t="s">
        <v>38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6" ht="15.6" x14ac:dyDescent="0.3">
      <c r="A3" s="165" t="s">
        <v>17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6" x14ac:dyDescent="0.3">
      <c r="A4" s="161" t="s">
        <v>25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ht="44.25" customHeight="1" x14ac:dyDescent="0.3">
      <c r="A5" s="172" t="s">
        <v>12</v>
      </c>
      <c r="B5" s="174" t="s">
        <v>0</v>
      </c>
      <c r="C5" s="176" t="s">
        <v>6</v>
      </c>
      <c r="D5" s="167" t="s">
        <v>13</v>
      </c>
      <c r="E5" s="168"/>
      <c r="F5" s="169"/>
      <c r="G5" s="177" t="s">
        <v>27</v>
      </c>
      <c r="H5" s="178"/>
      <c r="I5" s="178"/>
      <c r="J5" s="179"/>
      <c r="K5" s="147"/>
      <c r="L5" s="147"/>
      <c r="M5" s="108" t="s">
        <v>32</v>
      </c>
      <c r="N5" s="180" t="s">
        <v>33</v>
      </c>
      <c r="O5" s="170" t="s">
        <v>18</v>
      </c>
      <c r="P5" s="64"/>
    </row>
    <row r="6" spans="1:16" ht="117.75" customHeight="1" x14ac:dyDescent="0.3">
      <c r="A6" s="173"/>
      <c r="B6" s="175"/>
      <c r="C6" s="175"/>
      <c r="D6" s="107" t="s">
        <v>35</v>
      </c>
      <c r="E6" s="107" t="s">
        <v>36</v>
      </c>
      <c r="F6" s="107" t="s">
        <v>37</v>
      </c>
      <c r="G6" s="27" t="s">
        <v>28</v>
      </c>
      <c r="H6" s="12" t="s">
        <v>29</v>
      </c>
      <c r="I6" s="12" t="s">
        <v>39</v>
      </c>
      <c r="J6" s="13" t="s">
        <v>30</v>
      </c>
      <c r="K6" s="149" t="s">
        <v>40</v>
      </c>
      <c r="L6" s="149" t="s">
        <v>41</v>
      </c>
      <c r="M6" s="105" t="s">
        <v>31</v>
      </c>
      <c r="N6" s="181"/>
      <c r="O6" s="171"/>
      <c r="P6" s="64"/>
    </row>
    <row r="7" spans="1:16" ht="23.25" customHeight="1" x14ac:dyDescent="0.3">
      <c r="A7" s="83"/>
      <c r="B7" s="84" t="s">
        <v>1</v>
      </c>
      <c r="C7" s="85"/>
      <c r="D7" s="85"/>
      <c r="E7" s="85"/>
      <c r="F7" s="85"/>
      <c r="G7" s="86"/>
      <c r="H7" s="86"/>
      <c r="I7" s="86"/>
      <c r="J7" s="86"/>
      <c r="K7" s="106"/>
      <c r="L7" s="106"/>
      <c r="M7" s="106"/>
      <c r="N7" s="101"/>
      <c r="O7" s="102"/>
      <c r="P7" s="64"/>
    </row>
    <row r="8" spans="1:16" ht="16.5" customHeight="1" x14ac:dyDescent="0.3">
      <c r="A8" s="70" t="s">
        <v>2</v>
      </c>
      <c r="B8" s="87" t="s">
        <v>15</v>
      </c>
      <c r="C8" s="88" t="s">
        <v>47</v>
      </c>
      <c r="D8" s="109">
        <v>1.55</v>
      </c>
      <c r="E8" s="109">
        <v>4.21</v>
      </c>
      <c r="F8" s="109">
        <v>10.33</v>
      </c>
      <c r="G8" s="112">
        <v>5.8</v>
      </c>
      <c r="H8" s="74">
        <v>6.2</v>
      </c>
      <c r="I8" s="74">
        <v>18.2</v>
      </c>
      <c r="J8" s="100">
        <v>0.4</v>
      </c>
      <c r="K8" s="100">
        <v>25</v>
      </c>
      <c r="L8" s="100">
        <v>0.03</v>
      </c>
      <c r="M8" s="100">
        <v>0</v>
      </c>
      <c r="N8" s="73">
        <v>85</v>
      </c>
      <c r="O8" s="89">
        <v>1</v>
      </c>
      <c r="P8" s="64"/>
    </row>
    <row r="9" spans="1:16" ht="25.5" customHeight="1" x14ac:dyDescent="0.3">
      <c r="A9" s="90"/>
      <c r="B9" s="63" t="s">
        <v>16</v>
      </c>
      <c r="C9" s="58">
        <v>178</v>
      </c>
      <c r="D9" s="110">
        <v>5.2</v>
      </c>
      <c r="E9" s="110">
        <v>6</v>
      </c>
      <c r="F9" s="110">
        <v>23.7</v>
      </c>
      <c r="G9" s="120">
        <v>7.4</v>
      </c>
      <c r="H9" s="119">
        <v>4.7</v>
      </c>
      <c r="I9" s="119">
        <v>24.2</v>
      </c>
      <c r="J9" s="116">
        <v>0.3</v>
      </c>
      <c r="K9" s="116">
        <v>23</v>
      </c>
      <c r="L9" s="116">
        <v>0.03</v>
      </c>
      <c r="M9" s="116">
        <v>0</v>
      </c>
      <c r="N9" s="137">
        <v>169</v>
      </c>
      <c r="O9" s="79">
        <v>185</v>
      </c>
      <c r="P9" s="64"/>
    </row>
    <row r="10" spans="1:16" x14ac:dyDescent="0.3">
      <c r="A10" s="71"/>
      <c r="B10" s="9" t="s">
        <v>7</v>
      </c>
      <c r="C10" s="10">
        <v>150</v>
      </c>
      <c r="D10" s="38">
        <v>0.1</v>
      </c>
      <c r="E10" s="38">
        <v>0</v>
      </c>
      <c r="F10" s="38">
        <v>7.1</v>
      </c>
      <c r="G10" s="135">
        <v>9.4</v>
      </c>
      <c r="H10" s="117">
        <v>1.3</v>
      </c>
      <c r="I10" s="117">
        <v>2.4</v>
      </c>
      <c r="J10" s="122">
        <v>0.21</v>
      </c>
      <c r="K10" s="122">
        <v>0</v>
      </c>
      <c r="L10" s="122">
        <v>0</v>
      </c>
      <c r="M10" s="122">
        <v>1.42</v>
      </c>
      <c r="N10" s="138">
        <v>29</v>
      </c>
      <c r="O10" s="53">
        <v>393</v>
      </c>
      <c r="P10" s="65"/>
    </row>
    <row r="11" spans="1:16" x14ac:dyDescent="0.3">
      <c r="A11" s="91"/>
      <c r="B11" s="72" t="s">
        <v>3</v>
      </c>
      <c r="C11" s="75">
        <v>353</v>
      </c>
      <c r="D11" s="77">
        <f>D8+D9+D10</f>
        <v>6.85</v>
      </c>
      <c r="E11" s="77">
        <f t="shared" ref="E11:M11" si="0">E8+E9+E10</f>
        <v>10.210000000000001</v>
      </c>
      <c r="F11" s="77">
        <f t="shared" si="0"/>
        <v>41.13</v>
      </c>
      <c r="G11" s="77">
        <f t="shared" si="0"/>
        <v>22.6</v>
      </c>
      <c r="H11" s="77">
        <f t="shared" si="0"/>
        <v>12.200000000000001</v>
      </c>
      <c r="I11" s="77">
        <v>44.8</v>
      </c>
      <c r="J11" s="136">
        <f t="shared" si="0"/>
        <v>0.90999999999999992</v>
      </c>
      <c r="K11" s="136">
        <v>48</v>
      </c>
      <c r="L11" s="136">
        <v>0.1</v>
      </c>
      <c r="M11" s="136">
        <f t="shared" si="0"/>
        <v>1.42</v>
      </c>
      <c r="N11" s="121">
        <f>SUM(N8:N10)</f>
        <v>283</v>
      </c>
      <c r="O11" s="79"/>
      <c r="P11" s="64"/>
    </row>
    <row r="12" spans="1:16" x14ac:dyDescent="0.3">
      <c r="A12" s="91"/>
      <c r="B12" s="67" t="s">
        <v>21</v>
      </c>
      <c r="C12" s="76">
        <v>20</v>
      </c>
      <c r="D12" s="77"/>
      <c r="E12" s="77"/>
      <c r="F12" s="77"/>
      <c r="G12" s="124"/>
      <c r="H12" s="118"/>
      <c r="I12" s="118"/>
      <c r="J12" s="123"/>
      <c r="K12" s="123"/>
      <c r="L12" s="123"/>
      <c r="M12" s="123"/>
      <c r="N12" s="121"/>
      <c r="O12" s="79"/>
      <c r="P12" s="64"/>
    </row>
    <row r="13" spans="1:16" x14ac:dyDescent="0.3">
      <c r="A13" s="141" t="s">
        <v>14</v>
      </c>
      <c r="B13" s="61" t="s">
        <v>34</v>
      </c>
      <c r="C13" s="62">
        <v>75</v>
      </c>
      <c r="D13" s="66">
        <v>1.5</v>
      </c>
      <c r="E13" s="66">
        <v>0.6</v>
      </c>
      <c r="F13" s="66">
        <v>19.899999999999999</v>
      </c>
      <c r="G13" s="120">
        <v>7.6</v>
      </c>
      <c r="H13" s="119">
        <v>39.9</v>
      </c>
      <c r="I13" s="119">
        <v>26.6</v>
      </c>
      <c r="J13" s="116">
        <v>0.56999999999999995</v>
      </c>
      <c r="K13" s="116">
        <v>0</v>
      </c>
      <c r="L13" s="116">
        <v>0.04</v>
      </c>
      <c r="M13" s="116">
        <v>9.5</v>
      </c>
      <c r="N13" s="137">
        <v>89</v>
      </c>
      <c r="O13" s="79"/>
      <c r="P13" s="64"/>
    </row>
    <row r="14" spans="1:16" ht="16.5" customHeight="1" x14ac:dyDescent="0.3">
      <c r="A14" s="92"/>
      <c r="B14" s="85" t="s">
        <v>3</v>
      </c>
      <c r="C14" s="93">
        <f t="shared" ref="C14:N14" si="1">SUM(C13:C13)</f>
        <v>75</v>
      </c>
      <c r="D14" s="111">
        <f>D13</f>
        <v>1.5</v>
      </c>
      <c r="E14" s="111">
        <f t="shared" ref="E14:J14" si="2">E13</f>
        <v>0.6</v>
      </c>
      <c r="F14" s="111">
        <f t="shared" si="2"/>
        <v>19.899999999999999</v>
      </c>
      <c r="G14" s="111">
        <f t="shared" si="2"/>
        <v>7.6</v>
      </c>
      <c r="H14" s="111">
        <f t="shared" si="2"/>
        <v>39.9</v>
      </c>
      <c r="I14" s="111">
        <v>26.6</v>
      </c>
      <c r="J14" s="46">
        <f t="shared" si="2"/>
        <v>0.56999999999999995</v>
      </c>
      <c r="K14" s="46">
        <v>0</v>
      </c>
      <c r="L14" s="46">
        <v>0.04</v>
      </c>
      <c r="M14" s="46">
        <v>9.5</v>
      </c>
      <c r="N14" s="99">
        <f t="shared" si="1"/>
        <v>89</v>
      </c>
      <c r="O14" s="69"/>
      <c r="P14" s="64"/>
    </row>
    <row r="15" spans="1:16" x14ac:dyDescent="0.3">
      <c r="A15" s="92"/>
      <c r="B15" s="67" t="s">
        <v>22</v>
      </c>
      <c r="C15" s="94">
        <f>N14*70/N30</f>
        <v>4.7959969207082374</v>
      </c>
      <c r="D15" s="111"/>
      <c r="E15" s="111"/>
      <c r="F15" s="111"/>
      <c r="G15" s="111"/>
      <c r="H15" s="47"/>
      <c r="I15" s="47"/>
      <c r="J15" s="68"/>
      <c r="K15" s="68"/>
      <c r="L15" s="68"/>
      <c r="M15" s="68"/>
      <c r="N15" s="99"/>
      <c r="O15" s="69"/>
      <c r="P15" s="64"/>
    </row>
    <row r="16" spans="1:16" ht="18.75" customHeight="1" x14ac:dyDescent="0.3">
      <c r="A16" s="92" t="s">
        <v>4</v>
      </c>
      <c r="B16" s="95" t="s">
        <v>48</v>
      </c>
      <c r="C16" s="88">
        <v>30</v>
      </c>
      <c r="D16" s="112">
        <v>0.5</v>
      </c>
      <c r="E16" s="112">
        <v>1.5</v>
      </c>
      <c r="F16" s="112">
        <v>3.4</v>
      </c>
      <c r="G16" s="112">
        <v>7.9</v>
      </c>
      <c r="H16" s="74">
        <v>7.1</v>
      </c>
      <c r="I16" s="74">
        <v>7.1</v>
      </c>
      <c r="J16" s="100">
        <v>0.25</v>
      </c>
      <c r="K16" s="100">
        <v>0</v>
      </c>
      <c r="L16" s="100">
        <v>0.03</v>
      </c>
      <c r="M16" s="100">
        <v>4.7</v>
      </c>
      <c r="N16" s="73">
        <v>29</v>
      </c>
      <c r="O16" s="69">
        <v>25</v>
      </c>
      <c r="P16" s="64"/>
    </row>
    <row r="17" spans="1:17" ht="15" customHeight="1" x14ac:dyDescent="0.3">
      <c r="A17" s="96"/>
      <c r="B17" s="63" t="s">
        <v>57</v>
      </c>
      <c r="C17" s="58">
        <v>150</v>
      </c>
      <c r="D17" s="110">
        <v>1.7</v>
      </c>
      <c r="E17" s="110">
        <v>3.4</v>
      </c>
      <c r="F17" s="110">
        <v>8.8000000000000007</v>
      </c>
      <c r="G17" s="120">
        <v>11.8</v>
      </c>
      <c r="H17" s="119">
        <v>6.3</v>
      </c>
      <c r="I17" s="119">
        <v>17.600000000000001</v>
      </c>
      <c r="J17" s="116">
        <v>0.35</v>
      </c>
      <c r="K17" s="116">
        <v>0</v>
      </c>
      <c r="L17" s="116">
        <v>0.03</v>
      </c>
      <c r="M17" s="116">
        <v>0.3</v>
      </c>
      <c r="N17" s="137">
        <v>71</v>
      </c>
      <c r="O17" s="79">
        <v>86</v>
      </c>
      <c r="P17" s="64"/>
      <c r="Q17" s="5"/>
    </row>
    <row r="18" spans="1:17" ht="15.75" customHeight="1" x14ac:dyDescent="0.3">
      <c r="A18" s="96"/>
      <c r="B18" s="125" t="s">
        <v>49</v>
      </c>
      <c r="C18" s="16">
        <v>50</v>
      </c>
      <c r="D18" s="113">
        <v>14.3</v>
      </c>
      <c r="E18" s="113">
        <v>5.6</v>
      </c>
      <c r="F18" s="113">
        <v>0.4</v>
      </c>
      <c r="G18" s="113">
        <v>24.8</v>
      </c>
      <c r="H18" s="17">
        <v>14.3</v>
      </c>
      <c r="I18" s="17">
        <v>117</v>
      </c>
      <c r="J18" s="43">
        <v>1.2</v>
      </c>
      <c r="K18" s="43">
        <v>30</v>
      </c>
      <c r="L18" s="43">
        <v>0.3</v>
      </c>
      <c r="M18" s="43">
        <v>0</v>
      </c>
      <c r="N18" s="139">
        <v>109</v>
      </c>
      <c r="O18" s="78">
        <v>300</v>
      </c>
      <c r="P18" s="64"/>
    </row>
    <row r="19" spans="1:17" ht="15.75" customHeight="1" x14ac:dyDescent="0.3">
      <c r="A19" s="96"/>
      <c r="B19" s="30" t="s">
        <v>50</v>
      </c>
      <c r="C19" s="31" t="s">
        <v>51</v>
      </c>
      <c r="D19" s="114">
        <v>2.5</v>
      </c>
      <c r="E19" s="114">
        <v>3.9</v>
      </c>
      <c r="F19" s="114">
        <v>11.6</v>
      </c>
      <c r="G19" s="114">
        <v>61</v>
      </c>
      <c r="H19" s="126">
        <v>22.7</v>
      </c>
      <c r="I19" s="126">
        <v>44.2</v>
      </c>
      <c r="J19" s="81">
        <v>0.9</v>
      </c>
      <c r="K19" s="81">
        <v>0</v>
      </c>
      <c r="L19" s="81">
        <v>0.03</v>
      </c>
      <c r="M19" s="81">
        <v>18.899999999999999</v>
      </c>
      <c r="N19" s="144">
        <v>88</v>
      </c>
      <c r="O19" s="82">
        <v>336</v>
      </c>
      <c r="P19" s="64"/>
    </row>
    <row r="20" spans="1:17" x14ac:dyDescent="0.3">
      <c r="A20" s="96"/>
      <c r="B20" s="30" t="s">
        <v>52</v>
      </c>
      <c r="C20" s="31">
        <v>150</v>
      </c>
      <c r="D20" s="114">
        <v>0.5</v>
      </c>
      <c r="E20" s="114">
        <v>0.3</v>
      </c>
      <c r="F20" s="114">
        <v>24.5</v>
      </c>
      <c r="G20" s="113">
        <v>30</v>
      </c>
      <c r="H20" s="17">
        <v>13.5</v>
      </c>
      <c r="I20" s="17">
        <v>10.5</v>
      </c>
      <c r="J20" s="43">
        <v>0.6</v>
      </c>
      <c r="K20" s="43">
        <v>0</v>
      </c>
      <c r="L20" s="43">
        <v>0.02</v>
      </c>
      <c r="M20" s="43">
        <v>3</v>
      </c>
      <c r="N20" s="139">
        <v>102</v>
      </c>
      <c r="O20" s="78">
        <v>399</v>
      </c>
      <c r="P20" s="64"/>
    </row>
    <row r="21" spans="1:17" x14ac:dyDescent="0.3">
      <c r="A21" s="96"/>
      <c r="B21" s="97" t="s">
        <v>5</v>
      </c>
      <c r="C21" s="62">
        <v>30</v>
      </c>
      <c r="D21" s="66">
        <v>1.98</v>
      </c>
      <c r="E21" s="66">
        <v>0.3</v>
      </c>
      <c r="F21" s="66">
        <v>12</v>
      </c>
      <c r="G21" s="120">
        <v>11.4</v>
      </c>
      <c r="H21" s="119">
        <v>14.7</v>
      </c>
      <c r="I21" s="119">
        <v>46.8</v>
      </c>
      <c r="J21" s="116">
        <v>0.78</v>
      </c>
      <c r="K21" s="116">
        <v>0</v>
      </c>
      <c r="L21" s="116">
        <v>0.06</v>
      </c>
      <c r="M21" s="116">
        <v>0</v>
      </c>
      <c r="N21" s="137">
        <v>57</v>
      </c>
      <c r="O21" s="79"/>
      <c r="P21" s="64"/>
    </row>
    <row r="22" spans="1:17" x14ac:dyDescent="0.3">
      <c r="A22" s="92"/>
      <c r="B22" s="85" t="s">
        <v>3</v>
      </c>
      <c r="C22" s="98">
        <v>530</v>
      </c>
      <c r="D22" s="111">
        <f>D16+D17+D18+D19+D20+D21</f>
        <v>21.48</v>
      </c>
      <c r="E22" s="111">
        <f t="shared" ref="E22:N22" si="3">E16+E17+E18+E19+E20+E21</f>
        <v>15.000000000000002</v>
      </c>
      <c r="F22" s="111">
        <f t="shared" si="3"/>
        <v>60.7</v>
      </c>
      <c r="G22" s="111">
        <f t="shared" si="3"/>
        <v>146.9</v>
      </c>
      <c r="H22" s="111">
        <f t="shared" si="3"/>
        <v>78.599999999999994</v>
      </c>
      <c r="I22" s="111">
        <v>243.2</v>
      </c>
      <c r="J22" s="111">
        <f t="shared" si="3"/>
        <v>4.08</v>
      </c>
      <c r="K22" s="111">
        <v>30</v>
      </c>
      <c r="L22" s="111">
        <v>0.5</v>
      </c>
      <c r="M22" s="111">
        <f t="shared" si="3"/>
        <v>26.9</v>
      </c>
      <c r="N22" s="111">
        <f t="shared" si="3"/>
        <v>456</v>
      </c>
      <c r="O22" s="69"/>
      <c r="P22" s="64"/>
    </row>
    <row r="23" spans="1:17" x14ac:dyDescent="0.3">
      <c r="A23" s="92"/>
      <c r="B23" s="67" t="s">
        <v>24</v>
      </c>
      <c r="C23" s="94">
        <v>32</v>
      </c>
      <c r="D23" s="111"/>
      <c r="E23" s="111"/>
      <c r="F23" s="111"/>
      <c r="G23" s="111"/>
      <c r="H23" s="47"/>
      <c r="I23" s="47"/>
      <c r="J23" s="68"/>
      <c r="K23" s="68"/>
      <c r="L23" s="68"/>
      <c r="M23" s="68"/>
      <c r="N23" s="99"/>
      <c r="O23" s="69"/>
      <c r="P23" s="64"/>
    </row>
    <row r="24" spans="1:17" x14ac:dyDescent="0.3">
      <c r="A24" s="92" t="s">
        <v>44</v>
      </c>
      <c r="B24" s="63" t="s">
        <v>53</v>
      </c>
      <c r="C24" s="153">
        <v>130</v>
      </c>
      <c r="D24" s="109">
        <v>5.0999999999999996</v>
      </c>
      <c r="E24" s="109">
        <v>8.8000000000000007</v>
      </c>
      <c r="F24" s="109">
        <v>25.1</v>
      </c>
      <c r="G24" s="109">
        <v>74.599999999999994</v>
      </c>
      <c r="H24" s="154">
        <v>56</v>
      </c>
      <c r="I24" s="154">
        <v>118.5</v>
      </c>
      <c r="J24" s="150">
        <v>1.6</v>
      </c>
      <c r="K24" s="150">
        <v>50</v>
      </c>
      <c r="L24" s="150">
        <v>0.12</v>
      </c>
      <c r="M24" s="150">
        <v>9.4499999999999993</v>
      </c>
      <c r="N24" s="151">
        <v>193</v>
      </c>
      <c r="O24" s="152" t="s">
        <v>45</v>
      </c>
      <c r="P24" s="64"/>
    </row>
    <row r="25" spans="1:17" x14ac:dyDescent="0.3">
      <c r="A25" s="92"/>
      <c r="B25" s="103" t="s">
        <v>54</v>
      </c>
      <c r="C25" s="16" t="s">
        <v>55</v>
      </c>
      <c r="D25" s="113">
        <v>5</v>
      </c>
      <c r="E25" s="113">
        <v>4.5999999999999996</v>
      </c>
      <c r="F25" s="113">
        <v>8.5</v>
      </c>
      <c r="G25" s="113">
        <v>226.8</v>
      </c>
      <c r="H25" s="17">
        <v>26.5</v>
      </c>
      <c r="I25" s="17">
        <v>170.1</v>
      </c>
      <c r="J25" s="43">
        <v>0.19</v>
      </c>
      <c r="K25" s="43">
        <v>38</v>
      </c>
      <c r="L25" s="43">
        <v>0.08</v>
      </c>
      <c r="M25" s="43">
        <v>2.46</v>
      </c>
      <c r="N25" s="139">
        <v>102</v>
      </c>
      <c r="O25" s="78">
        <v>400</v>
      </c>
      <c r="P25" s="64"/>
    </row>
    <row r="26" spans="1:17" ht="15.75" customHeight="1" x14ac:dyDescent="0.3">
      <c r="A26" s="92"/>
      <c r="B26" s="103" t="s">
        <v>46</v>
      </c>
      <c r="C26" s="16">
        <v>15</v>
      </c>
      <c r="D26" s="113">
        <v>1.2</v>
      </c>
      <c r="E26" s="113">
        <v>0.2</v>
      </c>
      <c r="F26" s="113">
        <v>7.3</v>
      </c>
      <c r="G26" s="113">
        <v>3.5</v>
      </c>
      <c r="H26" s="17">
        <v>5</v>
      </c>
      <c r="I26" s="17">
        <v>13.1</v>
      </c>
      <c r="J26" s="43">
        <v>0.3</v>
      </c>
      <c r="K26" s="43">
        <v>0</v>
      </c>
      <c r="L26" s="43">
        <v>0.3</v>
      </c>
      <c r="M26" s="43">
        <v>0</v>
      </c>
      <c r="N26" s="139">
        <v>35</v>
      </c>
      <c r="O26" s="78"/>
      <c r="P26" s="64"/>
    </row>
    <row r="27" spans="1:17" ht="15.75" customHeight="1" x14ac:dyDescent="0.3">
      <c r="A27" s="92"/>
      <c r="B27" s="25" t="s">
        <v>56</v>
      </c>
      <c r="C27" s="55">
        <v>20</v>
      </c>
      <c r="D27" s="115">
        <v>5</v>
      </c>
      <c r="E27" s="115">
        <v>4.2</v>
      </c>
      <c r="F27" s="115">
        <v>23.2</v>
      </c>
      <c r="G27" s="115">
        <v>9.6</v>
      </c>
      <c r="H27" s="56">
        <v>8.9</v>
      </c>
      <c r="I27" s="56">
        <v>24.3</v>
      </c>
      <c r="J27" s="48">
        <v>0.43</v>
      </c>
      <c r="K27" s="48">
        <v>4</v>
      </c>
      <c r="L27" s="48">
        <v>0.4</v>
      </c>
      <c r="M27" s="48">
        <v>0.02</v>
      </c>
      <c r="N27" s="143">
        <v>141</v>
      </c>
      <c r="O27" s="49">
        <v>496</v>
      </c>
      <c r="P27" s="64"/>
    </row>
    <row r="28" spans="1:17" x14ac:dyDescent="0.3">
      <c r="A28" s="92"/>
      <c r="B28" s="85" t="s">
        <v>3</v>
      </c>
      <c r="C28" s="93">
        <v>322</v>
      </c>
      <c r="D28" s="111">
        <v>16.3</v>
      </c>
      <c r="E28" s="111">
        <v>17.8</v>
      </c>
      <c r="F28" s="111">
        <v>64.099999999999994</v>
      </c>
      <c r="G28" s="111">
        <v>314.5</v>
      </c>
      <c r="H28" s="111">
        <v>96.4</v>
      </c>
      <c r="I28" s="111">
        <v>326</v>
      </c>
      <c r="J28" s="111">
        <v>2.5</v>
      </c>
      <c r="K28" s="111">
        <v>92</v>
      </c>
      <c r="L28" s="111">
        <v>0.3</v>
      </c>
      <c r="M28" s="111">
        <v>11.9</v>
      </c>
      <c r="N28" s="111">
        <v>471</v>
      </c>
      <c r="O28" s="69"/>
      <c r="P28" s="64"/>
    </row>
    <row r="29" spans="1:17" x14ac:dyDescent="0.3">
      <c r="A29" s="92"/>
      <c r="B29" s="67" t="s">
        <v>23</v>
      </c>
      <c r="C29" s="94">
        <v>33</v>
      </c>
      <c r="D29" s="111"/>
      <c r="E29" s="111"/>
      <c r="F29" s="111"/>
      <c r="G29" s="111"/>
      <c r="H29" s="47"/>
      <c r="I29" s="47"/>
      <c r="J29" s="68"/>
      <c r="K29" s="68"/>
      <c r="L29" s="68"/>
      <c r="M29" s="68"/>
      <c r="N29" s="99"/>
      <c r="O29" s="69"/>
      <c r="P29" s="64"/>
    </row>
    <row r="30" spans="1:17" ht="15.75" customHeight="1" x14ac:dyDescent="0.3">
      <c r="A30" s="92"/>
      <c r="B30" s="85" t="s">
        <v>11</v>
      </c>
      <c r="C30" s="93"/>
      <c r="D30" s="111">
        <f>D11+D14+D22+D28</f>
        <v>46.129999999999995</v>
      </c>
      <c r="E30" s="111">
        <f>E11+E14+E22+E28</f>
        <v>43.61</v>
      </c>
      <c r="F30" s="111">
        <f>F11+F14+F22+F28</f>
        <v>185.82999999999998</v>
      </c>
      <c r="G30" s="111">
        <f>G11+G14+G22+G28</f>
        <v>491.6</v>
      </c>
      <c r="H30" s="111">
        <f>H11+H14+H22+H28</f>
        <v>227.1</v>
      </c>
      <c r="I30" s="111">
        <v>640.6</v>
      </c>
      <c r="J30" s="46">
        <f>J11+J14+J22+J28</f>
        <v>8.06</v>
      </c>
      <c r="K30" s="46">
        <v>170</v>
      </c>
      <c r="L30" s="46">
        <v>0.8</v>
      </c>
      <c r="M30" s="46">
        <f>M11+M14+M22+M28</f>
        <v>49.72</v>
      </c>
      <c r="N30" s="94">
        <f>N11+N14+N22+N28</f>
        <v>1299</v>
      </c>
      <c r="O30" s="69"/>
      <c r="P30" s="64"/>
    </row>
    <row r="33" spans="1:17" ht="15.6" x14ac:dyDescent="0.3">
      <c r="A33" s="165" t="s">
        <v>19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1:17" x14ac:dyDescent="0.3">
      <c r="A34" s="161" t="s">
        <v>25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</row>
    <row r="35" spans="1:17" ht="45.75" customHeight="1" x14ac:dyDescent="0.3">
      <c r="A35" s="172" t="s">
        <v>12</v>
      </c>
      <c r="B35" s="174" t="s">
        <v>0</v>
      </c>
      <c r="C35" s="176" t="s">
        <v>6</v>
      </c>
      <c r="D35" s="182" t="s">
        <v>13</v>
      </c>
      <c r="E35" s="183"/>
      <c r="F35" s="184"/>
      <c r="G35" s="187" t="s">
        <v>27</v>
      </c>
      <c r="H35" s="188"/>
      <c r="I35" s="188"/>
      <c r="J35" s="189"/>
      <c r="K35" s="148"/>
      <c r="L35" s="148"/>
      <c r="M35" s="131" t="s">
        <v>32</v>
      </c>
      <c r="N35" s="185" t="s">
        <v>33</v>
      </c>
      <c r="O35" s="185" t="s">
        <v>18</v>
      </c>
    </row>
    <row r="36" spans="1:17" ht="115.5" customHeight="1" x14ac:dyDescent="0.3">
      <c r="A36" s="173"/>
      <c r="B36" s="175"/>
      <c r="C36" s="175"/>
      <c r="D36" s="132" t="s">
        <v>8</v>
      </c>
      <c r="E36" s="133" t="s">
        <v>9</v>
      </c>
      <c r="F36" s="133" t="s">
        <v>10</v>
      </c>
      <c r="G36" s="129" t="s">
        <v>28</v>
      </c>
      <c r="H36" s="129" t="s">
        <v>29</v>
      </c>
      <c r="I36" s="129" t="s">
        <v>42</v>
      </c>
      <c r="J36" s="130" t="s">
        <v>30</v>
      </c>
      <c r="K36" s="134" t="s">
        <v>43</v>
      </c>
      <c r="L36" s="134" t="s">
        <v>41</v>
      </c>
      <c r="M36" s="134" t="s">
        <v>31</v>
      </c>
      <c r="N36" s="186"/>
      <c r="O36" s="186"/>
    </row>
    <row r="37" spans="1:17" ht="23.25" customHeight="1" x14ac:dyDescent="0.3">
      <c r="A37" s="18"/>
      <c r="B37" s="28" t="s">
        <v>1</v>
      </c>
      <c r="C37" s="4"/>
      <c r="D37" s="4"/>
      <c r="E37" s="4"/>
      <c r="F37" s="4"/>
      <c r="G37" s="19"/>
      <c r="H37" s="19"/>
      <c r="I37" s="19"/>
      <c r="J37" s="19"/>
      <c r="K37" s="19"/>
      <c r="L37" s="19"/>
      <c r="M37" s="19"/>
      <c r="N37" s="142"/>
      <c r="O37" s="51"/>
    </row>
    <row r="38" spans="1:17" ht="16.5" customHeight="1" x14ac:dyDescent="0.3">
      <c r="A38" s="24" t="s">
        <v>2</v>
      </c>
      <c r="B38" s="9" t="s">
        <v>15</v>
      </c>
      <c r="C38" s="10" t="s">
        <v>26</v>
      </c>
      <c r="D38" s="38">
        <v>2.29</v>
      </c>
      <c r="E38" s="11">
        <v>4.5</v>
      </c>
      <c r="F38" s="11">
        <v>15.5</v>
      </c>
      <c r="G38" s="38">
        <v>8.1</v>
      </c>
      <c r="H38" s="11">
        <v>8.6999999999999993</v>
      </c>
      <c r="I38" s="11">
        <v>25.5</v>
      </c>
      <c r="J38" s="40">
        <v>0.5</v>
      </c>
      <c r="K38" s="40">
        <v>35</v>
      </c>
      <c r="L38" s="40">
        <v>0.5</v>
      </c>
      <c r="M38" s="40">
        <v>0</v>
      </c>
      <c r="N38" s="140">
        <v>111</v>
      </c>
      <c r="O38" s="52">
        <v>1</v>
      </c>
    </row>
    <row r="39" spans="1:17" ht="17.25" customHeight="1" x14ac:dyDescent="0.3">
      <c r="A39" s="24"/>
      <c r="B39" s="25" t="s">
        <v>16</v>
      </c>
      <c r="C39" s="26">
        <v>178</v>
      </c>
      <c r="D39" s="115">
        <v>5.2</v>
      </c>
      <c r="E39" s="56">
        <v>6.03</v>
      </c>
      <c r="F39" s="56">
        <v>23.7</v>
      </c>
      <c r="G39" s="38">
        <v>7.4</v>
      </c>
      <c r="H39" s="11">
        <v>4.7</v>
      </c>
      <c r="I39" s="11">
        <v>24.2</v>
      </c>
      <c r="J39" s="40">
        <v>0.3</v>
      </c>
      <c r="K39" s="40">
        <v>23</v>
      </c>
      <c r="L39" s="40">
        <v>0.03</v>
      </c>
      <c r="M39" s="40">
        <v>0</v>
      </c>
      <c r="N39" s="140">
        <v>169</v>
      </c>
      <c r="O39" s="34">
        <v>185</v>
      </c>
    </row>
    <row r="40" spans="1:17" x14ac:dyDescent="0.3">
      <c r="A40" s="8"/>
      <c r="B40" s="9" t="s">
        <v>7</v>
      </c>
      <c r="C40" s="10">
        <v>180</v>
      </c>
      <c r="D40" s="115">
        <v>2.57</v>
      </c>
      <c r="E40" s="56">
        <v>2.2999999999999998</v>
      </c>
      <c r="F40" s="56">
        <v>14.3</v>
      </c>
      <c r="G40" s="38">
        <v>113.2</v>
      </c>
      <c r="H40" s="11">
        <v>12.6</v>
      </c>
      <c r="I40" s="11">
        <v>81</v>
      </c>
      <c r="J40" s="40">
        <v>0.12</v>
      </c>
      <c r="K40" s="40">
        <v>18</v>
      </c>
      <c r="L40" s="40">
        <v>0.04</v>
      </c>
      <c r="M40" s="40">
        <v>1.4</v>
      </c>
      <c r="N40" s="140">
        <v>88</v>
      </c>
      <c r="O40" s="53">
        <v>395</v>
      </c>
    </row>
    <row r="41" spans="1:17" x14ac:dyDescent="0.3">
      <c r="A41" s="8"/>
      <c r="B41" s="24" t="s">
        <v>3</v>
      </c>
      <c r="C41" s="59">
        <v>393</v>
      </c>
      <c r="D41" s="128">
        <f t="shared" ref="D41:N41" si="4">D38+D39+D40</f>
        <v>10.06</v>
      </c>
      <c r="E41" s="128">
        <f t="shared" si="4"/>
        <v>12.830000000000002</v>
      </c>
      <c r="F41" s="128">
        <f t="shared" si="4"/>
        <v>53.5</v>
      </c>
      <c r="G41" s="128">
        <f t="shared" si="4"/>
        <v>128.69999999999999</v>
      </c>
      <c r="H41" s="128">
        <f t="shared" si="4"/>
        <v>26</v>
      </c>
      <c r="I41" s="128">
        <v>130.69999999999999</v>
      </c>
      <c r="J41" s="128">
        <f t="shared" si="4"/>
        <v>0.92</v>
      </c>
      <c r="K41" s="128">
        <v>76</v>
      </c>
      <c r="L41" s="128">
        <v>0.1</v>
      </c>
      <c r="M41" s="128">
        <f t="shared" si="4"/>
        <v>1.4</v>
      </c>
      <c r="N41" s="45">
        <f t="shared" si="4"/>
        <v>368</v>
      </c>
      <c r="O41" s="53"/>
    </row>
    <row r="42" spans="1:17" x14ac:dyDescent="0.3">
      <c r="A42" s="8"/>
      <c r="B42" s="32" t="s">
        <v>21</v>
      </c>
      <c r="C42" s="60">
        <v>22</v>
      </c>
      <c r="D42" s="128"/>
      <c r="E42" s="50"/>
      <c r="F42" s="50"/>
      <c r="G42" s="37"/>
      <c r="H42" s="23"/>
      <c r="I42" s="23"/>
      <c r="J42" s="42"/>
      <c r="K42" s="42"/>
      <c r="L42" s="42"/>
      <c r="M42" s="42"/>
      <c r="N42" s="44"/>
      <c r="O42" s="53"/>
    </row>
    <row r="43" spans="1:17" ht="21.75" customHeight="1" x14ac:dyDescent="0.3">
      <c r="A43" s="33" t="s">
        <v>14</v>
      </c>
      <c r="B43" s="9" t="s">
        <v>34</v>
      </c>
      <c r="C43" s="10">
        <v>80</v>
      </c>
      <c r="D43" s="115">
        <v>1.6</v>
      </c>
      <c r="E43" s="56">
        <v>0.6</v>
      </c>
      <c r="F43" s="56">
        <v>21</v>
      </c>
      <c r="G43" s="38">
        <v>8</v>
      </c>
      <c r="H43" s="11">
        <v>42</v>
      </c>
      <c r="I43" s="11">
        <v>28</v>
      </c>
      <c r="J43" s="40">
        <v>0.6</v>
      </c>
      <c r="K43" s="40"/>
      <c r="L43" s="40">
        <v>0.04</v>
      </c>
      <c r="M43" s="40">
        <v>10</v>
      </c>
      <c r="N43" s="140">
        <v>94</v>
      </c>
      <c r="O43" s="53"/>
      <c r="P43" s="80"/>
    </row>
    <row r="44" spans="1:17" ht="16.5" customHeight="1" x14ac:dyDescent="0.3">
      <c r="A44" s="20"/>
      <c r="B44" s="4" t="s">
        <v>3</v>
      </c>
      <c r="C44" s="29">
        <v>80</v>
      </c>
      <c r="D44" s="145">
        <f t="shared" ref="D44:N44" si="5">D43</f>
        <v>1.6</v>
      </c>
      <c r="E44" s="145">
        <f t="shared" si="5"/>
        <v>0.6</v>
      </c>
      <c r="F44" s="145">
        <f t="shared" si="5"/>
        <v>21</v>
      </c>
      <c r="G44" s="145">
        <f t="shared" si="5"/>
        <v>8</v>
      </c>
      <c r="H44" s="145">
        <f t="shared" si="5"/>
        <v>42</v>
      </c>
      <c r="I44" s="145">
        <v>28</v>
      </c>
      <c r="J44" s="145">
        <f t="shared" si="5"/>
        <v>0.6</v>
      </c>
      <c r="K44" s="145"/>
      <c r="L44" s="145">
        <v>0.04</v>
      </c>
      <c r="M44" s="145">
        <f t="shared" si="5"/>
        <v>10</v>
      </c>
      <c r="N44" s="127">
        <f t="shared" si="5"/>
        <v>94</v>
      </c>
      <c r="O44" s="21"/>
    </row>
    <row r="45" spans="1:17" x14ac:dyDescent="0.3">
      <c r="A45" s="20"/>
      <c r="B45" s="32" t="s">
        <v>22</v>
      </c>
      <c r="C45" s="22">
        <v>6</v>
      </c>
      <c r="D45" s="128"/>
      <c r="E45" s="50"/>
      <c r="F45" s="50"/>
      <c r="G45" s="37"/>
      <c r="H45" s="23"/>
      <c r="I45" s="23"/>
      <c r="J45" s="42"/>
      <c r="K45" s="42"/>
      <c r="L45" s="42"/>
      <c r="M45" s="42"/>
      <c r="N45" s="44"/>
      <c r="O45" s="53"/>
    </row>
    <row r="46" spans="1:17" ht="14.25" customHeight="1" x14ac:dyDescent="0.3">
      <c r="A46" s="2" t="s">
        <v>4</v>
      </c>
      <c r="B46" s="36" t="s">
        <v>48</v>
      </c>
      <c r="C46" s="10">
        <v>50</v>
      </c>
      <c r="D46" s="115">
        <v>1</v>
      </c>
      <c r="E46" s="56">
        <v>3</v>
      </c>
      <c r="F46" s="56">
        <v>6.7</v>
      </c>
      <c r="G46" s="38">
        <v>15.8</v>
      </c>
      <c r="H46" s="11">
        <v>14.2</v>
      </c>
      <c r="I46" s="11">
        <v>14.2</v>
      </c>
      <c r="J46" s="40">
        <v>0.5</v>
      </c>
      <c r="K46" s="40"/>
      <c r="L46" s="40">
        <v>0.06</v>
      </c>
      <c r="M46" s="40">
        <v>9.4</v>
      </c>
      <c r="N46" s="140">
        <v>57</v>
      </c>
      <c r="O46" s="34">
        <v>25</v>
      </c>
    </row>
    <row r="47" spans="1:17" ht="15" customHeight="1" x14ac:dyDescent="0.3">
      <c r="A47" s="6"/>
      <c r="B47" s="25" t="s">
        <v>57</v>
      </c>
      <c r="C47" s="26">
        <v>200</v>
      </c>
      <c r="D47" s="115">
        <v>2.2000000000000002</v>
      </c>
      <c r="E47" s="56">
        <v>4.5999999999999996</v>
      </c>
      <c r="F47" s="56">
        <v>11.2</v>
      </c>
      <c r="G47" s="38">
        <v>15.8</v>
      </c>
      <c r="H47" s="11">
        <v>8.4</v>
      </c>
      <c r="I47" s="11">
        <v>23.5</v>
      </c>
      <c r="J47" s="40">
        <v>0.47</v>
      </c>
      <c r="K47" s="40"/>
      <c r="L47" s="40">
        <v>0.04</v>
      </c>
      <c r="M47" s="40">
        <v>0.6</v>
      </c>
      <c r="N47" s="140">
        <v>92</v>
      </c>
      <c r="O47" s="34">
        <v>86</v>
      </c>
      <c r="Q47" s="5"/>
    </row>
    <row r="48" spans="1:17" ht="16.5" customHeight="1" x14ac:dyDescent="0.3">
      <c r="A48" s="1"/>
      <c r="B48" s="36" t="s">
        <v>49</v>
      </c>
      <c r="C48" s="10">
        <v>70</v>
      </c>
      <c r="D48" s="115">
        <v>16.2</v>
      </c>
      <c r="E48" s="56">
        <v>6.3</v>
      </c>
      <c r="F48" s="56">
        <v>0.4</v>
      </c>
      <c r="G48" s="38">
        <v>28.1</v>
      </c>
      <c r="H48" s="11">
        <v>16.2</v>
      </c>
      <c r="I48" s="11">
        <v>132.6</v>
      </c>
      <c r="J48" s="40">
        <v>1.36</v>
      </c>
      <c r="K48" s="40">
        <v>34</v>
      </c>
      <c r="L48" s="40">
        <v>0.34</v>
      </c>
      <c r="M48" s="40">
        <v>0</v>
      </c>
      <c r="N48" s="140">
        <v>124</v>
      </c>
      <c r="O48" s="34">
        <v>300</v>
      </c>
    </row>
    <row r="49" spans="1:15" ht="16.5" customHeight="1" x14ac:dyDescent="0.3">
      <c r="A49" s="1"/>
      <c r="B49" s="36" t="s">
        <v>58</v>
      </c>
      <c r="C49" s="10" t="s">
        <v>59</v>
      </c>
      <c r="D49" s="115">
        <v>3.2</v>
      </c>
      <c r="E49" s="56">
        <v>4.5999999999999996</v>
      </c>
      <c r="F49" s="56">
        <v>14.7</v>
      </c>
      <c r="G49" s="38">
        <v>72.099999999999994</v>
      </c>
      <c r="H49" s="11">
        <v>26.8</v>
      </c>
      <c r="I49" s="11">
        <v>52.2</v>
      </c>
      <c r="J49" s="40">
        <v>1.1000000000000001</v>
      </c>
      <c r="K49" s="40"/>
      <c r="L49" s="40">
        <v>0.04</v>
      </c>
      <c r="M49" s="40">
        <v>22.31</v>
      </c>
      <c r="N49" s="140">
        <v>109</v>
      </c>
      <c r="O49" s="34">
        <v>336</v>
      </c>
    </row>
    <row r="50" spans="1:15" x14ac:dyDescent="0.3">
      <c r="A50" s="6"/>
      <c r="B50" s="30" t="s">
        <v>52</v>
      </c>
      <c r="C50" s="31">
        <v>180</v>
      </c>
      <c r="D50" s="114">
        <v>0.9</v>
      </c>
      <c r="E50" s="114">
        <v>0</v>
      </c>
      <c r="F50" s="114">
        <v>18.8</v>
      </c>
      <c r="G50" s="113">
        <v>12.6</v>
      </c>
      <c r="H50" s="17">
        <v>7.2</v>
      </c>
      <c r="I50" s="17">
        <v>12.6</v>
      </c>
      <c r="J50" s="43">
        <v>2.52</v>
      </c>
      <c r="K50" s="43"/>
      <c r="L50" s="43">
        <v>0.02</v>
      </c>
      <c r="M50" s="43">
        <v>3.6</v>
      </c>
      <c r="N50" s="139">
        <v>76</v>
      </c>
      <c r="O50" s="78">
        <v>399</v>
      </c>
    </row>
    <row r="51" spans="1:15" x14ac:dyDescent="0.3">
      <c r="A51" s="6"/>
      <c r="B51" s="36" t="s">
        <v>5</v>
      </c>
      <c r="C51" s="10">
        <v>35</v>
      </c>
      <c r="D51" s="115">
        <v>2.2999999999999998</v>
      </c>
      <c r="E51" s="56">
        <v>0.5</v>
      </c>
      <c r="F51" s="56">
        <v>11.7</v>
      </c>
      <c r="G51" s="38">
        <v>12.3</v>
      </c>
      <c r="H51" s="11">
        <v>16.5</v>
      </c>
      <c r="I51" s="11">
        <v>55.3</v>
      </c>
      <c r="J51" s="40">
        <v>1.37</v>
      </c>
      <c r="K51" s="40"/>
      <c r="L51" s="40">
        <v>0.06</v>
      </c>
      <c r="M51" s="40">
        <v>0</v>
      </c>
      <c r="N51" s="140">
        <v>60.9</v>
      </c>
      <c r="O51" s="34"/>
    </row>
    <row r="52" spans="1:15" x14ac:dyDescent="0.3">
      <c r="A52" s="20"/>
      <c r="B52" s="4" t="s">
        <v>3</v>
      </c>
      <c r="C52" s="35">
        <v>685</v>
      </c>
      <c r="D52" s="145">
        <f t="shared" ref="D52:N52" si="6">D46+D47+D48+D49+D50+D51</f>
        <v>25.799999999999997</v>
      </c>
      <c r="E52" s="145">
        <f t="shared" si="6"/>
        <v>19</v>
      </c>
      <c r="F52" s="145">
        <f t="shared" si="6"/>
        <v>63.5</v>
      </c>
      <c r="G52" s="145">
        <f t="shared" si="6"/>
        <v>156.70000000000002</v>
      </c>
      <c r="H52" s="145">
        <f t="shared" si="6"/>
        <v>89.3</v>
      </c>
      <c r="I52" s="145">
        <v>290.39999999999998</v>
      </c>
      <c r="J52" s="145">
        <f t="shared" si="6"/>
        <v>7.32</v>
      </c>
      <c r="K52" s="145">
        <v>34</v>
      </c>
      <c r="L52" s="145">
        <v>0.6</v>
      </c>
      <c r="M52" s="145">
        <f t="shared" si="6"/>
        <v>35.910000000000004</v>
      </c>
      <c r="N52" s="145">
        <f t="shared" si="6"/>
        <v>518.9</v>
      </c>
      <c r="O52" s="21"/>
    </row>
    <row r="53" spans="1:15" x14ac:dyDescent="0.3">
      <c r="A53" s="20"/>
      <c r="B53" s="104" t="s">
        <v>24</v>
      </c>
      <c r="C53" s="7">
        <v>31</v>
      </c>
      <c r="D53" s="145"/>
      <c r="E53" s="50"/>
      <c r="F53" s="50"/>
      <c r="G53" s="146"/>
      <c r="H53" s="3"/>
      <c r="I53" s="3"/>
      <c r="J53" s="41"/>
      <c r="K53" s="41"/>
      <c r="L53" s="41"/>
      <c r="M53" s="41"/>
      <c r="N53" s="39"/>
      <c r="O53" s="21"/>
    </row>
    <row r="54" spans="1:15" x14ac:dyDescent="0.3">
      <c r="A54" s="20" t="s">
        <v>20</v>
      </c>
      <c r="B54" s="30" t="s">
        <v>53</v>
      </c>
      <c r="C54" s="155">
        <v>180</v>
      </c>
      <c r="D54" s="115">
        <v>5.0999999999999996</v>
      </c>
      <c r="E54" s="56">
        <v>8.8000000000000007</v>
      </c>
      <c r="F54" s="56">
        <v>25.1</v>
      </c>
      <c r="G54" s="156">
        <v>74.599999999999994</v>
      </c>
      <c r="H54" s="157">
        <v>56</v>
      </c>
      <c r="I54" s="157">
        <v>118.5</v>
      </c>
      <c r="J54" s="158">
        <v>1.6</v>
      </c>
      <c r="K54" s="158">
        <v>50</v>
      </c>
      <c r="L54" s="158">
        <v>0.12</v>
      </c>
      <c r="M54" s="158">
        <v>9.4499999999999993</v>
      </c>
      <c r="N54" s="159">
        <v>193</v>
      </c>
      <c r="O54" s="160" t="s">
        <v>45</v>
      </c>
    </row>
    <row r="55" spans="1:15" ht="15" customHeight="1" x14ac:dyDescent="0.3">
      <c r="A55" s="20"/>
      <c r="B55" s="57" t="s">
        <v>54</v>
      </c>
      <c r="C55" s="10" t="s">
        <v>60</v>
      </c>
      <c r="D55" s="115">
        <v>5.6</v>
      </c>
      <c r="E55" s="56">
        <v>5.0999999999999996</v>
      </c>
      <c r="F55" s="56">
        <v>9.5</v>
      </c>
      <c r="G55" s="38">
        <v>252</v>
      </c>
      <c r="H55" s="11">
        <v>29.4</v>
      </c>
      <c r="I55" s="11">
        <v>189</v>
      </c>
      <c r="J55" s="40">
        <v>0.2</v>
      </c>
      <c r="K55" s="40">
        <v>42</v>
      </c>
      <c r="L55" s="40">
        <v>0.09</v>
      </c>
      <c r="M55" s="40">
        <v>0.9</v>
      </c>
      <c r="N55" s="140">
        <v>104</v>
      </c>
      <c r="O55" s="34">
        <v>400</v>
      </c>
    </row>
    <row r="56" spans="1:15" ht="15" customHeight="1" x14ac:dyDescent="0.3">
      <c r="A56" s="20"/>
      <c r="B56" s="25" t="s">
        <v>56</v>
      </c>
      <c r="C56" s="55">
        <v>30</v>
      </c>
      <c r="D56" s="115">
        <v>5</v>
      </c>
      <c r="E56" s="115">
        <v>4.2</v>
      </c>
      <c r="F56" s="115">
        <v>23.2</v>
      </c>
      <c r="G56" s="38">
        <v>9.6</v>
      </c>
      <c r="H56" s="11">
        <v>8.9</v>
      </c>
      <c r="I56" s="11">
        <v>24.3</v>
      </c>
      <c r="J56" s="40">
        <v>0.43</v>
      </c>
      <c r="K56" s="40">
        <v>4</v>
      </c>
      <c r="L56" s="40">
        <v>0.4</v>
      </c>
      <c r="M56" s="40">
        <v>0.02</v>
      </c>
      <c r="N56" s="140">
        <v>141</v>
      </c>
      <c r="O56" s="34">
        <v>496</v>
      </c>
    </row>
    <row r="57" spans="1:15" ht="15" customHeight="1" x14ac:dyDescent="0.3">
      <c r="A57" s="20"/>
      <c r="B57" s="25" t="s">
        <v>46</v>
      </c>
      <c r="C57" s="55">
        <v>20</v>
      </c>
      <c r="D57" s="115">
        <v>2.4</v>
      </c>
      <c r="E57" s="115">
        <v>0.5</v>
      </c>
      <c r="F57" s="115">
        <v>14.6</v>
      </c>
      <c r="G57" s="115">
        <v>6.9</v>
      </c>
      <c r="H57" s="56">
        <v>9.9</v>
      </c>
      <c r="I57" s="56">
        <v>26.1</v>
      </c>
      <c r="J57" s="48">
        <v>0.6</v>
      </c>
      <c r="K57" s="48"/>
      <c r="L57" s="48">
        <v>0.06</v>
      </c>
      <c r="M57" s="48"/>
      <c r="N57" s="143">
        <v>71</v>
      </c>
      <c r="O57" s="34"/>
    </row>
    <row r="58" spans="1:15" x14ac:dyDescent="0.3">
      <c r="A58" s="20"/>
      <c r="B58" s="4" t="s">
        <v>3</v>
      </c>
      <c r="C58" s="29">
        <v>420</v>
      </c>
      <c r="D58" s="145">
        <v>18.100000000000001</v>
      </c>
      <c r="E58" s="145">
        <v>18.600000000000001</v>
      </c>
      <c r="F58" s="145">
        <v>72.400000000000006</v>
      </c>
      <c r="G58" s="145">
        <v>343.1</v>
      </c>
      <c r="H58" s="145">
        <v>104.2</v>
      </c>
      <c r="I58" s="145">
        <v>357.9</v>
      </c>
      <c r="J58" s="145">
        <v>2.8</v>
      </c>
      <c r="K58" s="145">
        <v>96</v>
      </c>
      <c r="L58" s="145">
        <v>0.3</v>
      </c>
      <c r="M58" s="145">
        <v>10.4</v>
      </c>
      <c r="N58" s="145">
        <v>509</v>
      </c>
      <c r="O58" s="21"/>
    </row>
    <row r="59" spans="1:15" x14ac:dyDescent="0.3">
      <c r="A59" s="20"/>
      <c r="B59" s="104" t="s">
        <v>23</v>
      </c>
      <c r="C59" s="7">
        <v>31</v>
      </c>
      <c r="D59" s="145"/>
      <c r="E59" s="50"/>
      <c r="F59" s="50"/>
      <c r="G59" s="146"/>
      <c r="H59" s="3"/>
      <c r="I59" s="3"/>
      <c r="J59" s="41"/>
      <c r="K59" s="41"/>
      <c r="L59" s="41"/>
      <c r="M59" s="41"/>
      <c r="N59" s="39"/>
      <c r="O59" s="21"/>
    </row>
    <row r="60" spans="1:15" ht="15.75" customHeight="1" x14ac:dyDescent="0.3">
      <c r="A60" s="54"/>
      <c r="B60" s="4" t="s">
        <v>11</v>
      </c>
      <c r="C60" s="29"/>
      <c r="D60" s="145">
        <f t="shared" ref="D60:N60" si="7">D41+D44+D52+D58</f>
        <v>55.559999999999995</v>
      </c>
      <c r="E60" s="145">
        <f t="shared" si="7"/>
        <v>51.03</v>
      </c>
      <c r="F60" s="145">
        <f t="shared" si="7"/>
        <v>210.4</v>
      </c>
      <c r="G60" s="145">
        <f t="shared" si="7"/>
        <v>636.5</v>
      </c>
      <c r="H60" s="145">
        <f t="shared" si="7"/>
        <v>261.5</v>
      </c>
      <c r="I60" s="145">
        <v>807</v>
      </c>
      <c r="J60" s="145">
        <f t="shared" si="7"/>
        <v>11.64</v>
      </c>
      <c r="K60" s="145">
        <v>206</v>
      </c>
      <c r="L60" s="145">
        <v>1</v>
      </c>
      <c r="M60" s="145">
        <f t="shared" si="7"/>
        <v>57.71</v>
      </c>
      <c r="N60" s="127">
        <f t="shared" si="7"/>
        <v>1489.9</v>
      </c>
      <c r="O60" s="21"/>
    </row>
  </sheetData>
  <mergeCells count="19">
    <mergeCell ref="A34:N34"/>
    <mergeCell ref="A33:N33"/>
    <mergeCell ref="D35:F35"/>
    <mergeCell ref="O35:O36"/>
    <mergeCell ref="A35:A36"/>
    <mergeCell ref="B35:B36"/>
    <mergeCell ref="C35:C36"/>
    <mergeCell ref="G35:J35"/>
    <mergeCell ref="N35:N36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2022-09-15T03:57:07Z</dcterms:modified>
</cp:coreProperties>
</file>