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1" i="8" l="1"/>
  <c r="G31" i="8"/>
  <c r="H31" i="8"/>
  <c r="I31" i="8"/>
  <c r="J31" i="8"/>
  <c r="K31" i="8"/>
  <c r="L31" i="8"/>
  <c r="M31" i="8"/>
  <c r="N31" i="8"/>
  <c r="O31" i="8"/>
  <c r="F26" i="8"/>
  <c r="G26" i="8"/>
  <c r="H26" i="8"/>
  <c r="I26" i="8"/>
  <c r="J26" i="8"/>
  <c r="K26" i="8"/>
  <c r="L26" i="8"/>
  <c r="M26" i="8"/>
  <c r="N26" i="8"/>
  <c r="O26" i="8"/>
  <c r="F19" i="8"/>
  <c r="G19" i="8"/>
  <c r="H19" i="8"/>
  <c r="I19" i="8"/>
  <c r="J19" i="8"/>
  <c r="K19" i="8"/>
  <c r="L19" i="8"/>
  <c r="M19" i="8"/>
  <c r="N19" i="8"/>
  <c r="O19" i="8"/>
  <c r="F16" i="8"/>
  <c r="F33" i="8" s="1"/>
  <c r="G16" i="8"/>
  <c r="G33" i="8" s="1"/>
  <c r="H16" i="8"/>
  <c r="H33" i="8" s="1"/>
  <c r="I16" i="8"/>
  <c r="I33" i="8" s="1"/>
  <c r="J16" i="8"/>
  <c r="J33" i="8" s="1"/>
  <c r="K16" i="8"/>
  <c r="K33" i="8" s="1"/>
  <c r="L16" i="8"/>
  <c r="L33" i="8" s="1"/>
  <c r="M16" i="8"/>
  <c r="M33" i="8" s="1"/>
  <c r="N16" i="8"/>
  <c r="N33" i="8" s="1"/>
  <c r="O16" i="8"/>
  <c r="O33" i="8" l="1"/>
  <c r="D17" i="8"/>
  <c r="D20" i="8"/>
  <c r="D27" i="8"/>
  <c r="D32" i="8"/>
  <c r="E31" i="8" l="1"/>
  <c r="E26" i="8" l="1"/>
  <c r="E19" i="8"/>
  <c r="E16" i="8"/>
  <c r="E33" i="8" l="1"/>
  <c r="C32" i="8"/>
  <c r="C20" i="8" l="1"/>
  <c r="C27" i="8"/>
  <c r="C17" i="8"/>
</calcChain>
</file>

<file path=xl/sharedStrings.xml><?xml version="1.0" encoding="utf-8"?>
<sst xmlns="http://schemas.openxmlformats.org/spreadsheetml/2006/main" count="64" uniqueCount="61">
  <si>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</si>
  <si>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</si>
  <si>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</si>
  <si>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</si>
  <si>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</si>
  <si>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</si>
  <si>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7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</si>
  <si>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</si>
  <si>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</si>
  <si>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</si>
  <si>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</si>
  <si>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</si>
  <si>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</si>
  <si>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маслом, сыром</t>
  </si>
  <si>
    <t>Рецептура № по сборнику рецептур для питания детей 2011г. Могильный М.П., Тутельян В.А.</t>
  </si>
  <si>
    <t>200/7</t>
  </si>
  <si>
    <t>Полдник:</t>
  </si>
  <si>
    <t>20/5/7.</t>
  </si>
  <si>
    <t>Кисель из свежих ягод</t>
  </si>
  <si>
    <t>Заведующий МАДОУ Д/С № __</t>
  </si>
  <si>
    <t>"__________________"</t>
  </si>
  <si>
    <t>Щи из свежей капусты с картофелем, сметаной</t>
  </si>
  <si>
    <t>291/354</t>
  </si>
  <si>
    <t>Молоко</t>
  </si>
  <si>
    <t>145/30</t>
  </si>
  <si>
    <t>Запеканка картофельная с мясом, соус сметанный</t>
  </si>
  <si>
    <t>Суп молочный с вермишелью</t>
  </si>
  <si>
    <t>Салат из свеклы</t>
  </si>
  <si>
    <t>Сезон: осень - зима</t>
  </si>
  <si>
    <t>30/5/10.</t>
  </si>
  <si>
    <t>180/40</t>
  </si>
  <si>
    <t>Минеральные вещества, мг</t>
  </si>
  <si>
    <t>Ca</t>
  </si>
  <si>
    <t>Mg</t>
  </si>
  <si>
    <t>Fe</t>
  </si>
  <si>
    <t>ЭЦ, ккал</t>
  </si>
  <si>
    <t>Чай с сахаром и лимоном</t>
  </si>
  <si>
    <t>150/7/3,5</t>
  </si>
  <si>
    <t>180/10/7</t>
  </si>
  <si>
    <t>130/50</t>
  </si>
  <si>
    <t>Пудинг из творога, соус мол.слад</t>
  </si>
  <si>
    <t>236/351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</si>
  <si>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</si>
  <si>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</si>
  <si>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</si>
  <si>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</si>
  <si>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</si>
  <si>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</si>
  <si>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</si>
  <si>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</si>
  <si>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150/50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</si>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</sst>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8" fillId="4" borderId="3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5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/>
    <xf numFmtId="0" fontId="5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2" borderId="7" xfId="1" applyFont="1" applyFill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Alignment="1"/>
    <xf numFmtId="0" fontId="9" fillId="0" borderId="0" xfId="1" applyFont="1" applyFill="1" applyBorder="1" applyAlignment="1">
      <alignment horizontal="center"/>
    </xf>
    <xf numFmtId="0" fontId="10" fillId="0" borderId="0" xfId="0" applyFont="1" applyAlignment="1"/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9" zoomScale="80" zoomScaleNormal="80" workbookViewId="0">
      <selection activeCell="B34" sqref="B34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5"/>
      <c r="B1" s="15"/>
      <c r="C1" s="15"/>
      <c r="D1" s="15"/>
      <c r="E1" s="15"/>
      <c r="F1" s="15"/>
      <c r="G1" s="15"/>
      <c r="H1" s="27"/>
      <c r="I1" s="15"/>
      <c r="J1" s="15"/>
      <c r="K1" s="92" t="s">
        <v>8</v>
      </c>
      <c r="L1" s="92"/>
      <c r="M1" s="92"/>
      <c r="N1" s="92"/>
      <c r="O1" s="92"/>
      <c r="P1" s="92"/>
    </row>
    <row r="2" spans="1:17" x14ac:dyDescent="0.3">
      <c r="A2" s="15"/>
      <c r="B2" s="15"/>
      <c r="C2" s="15"/>
      <c r="D2" s="15"/>
      <c r="E2" s="15"/>
      <c r="F2" s="15"/>
      <c r="G2" s="15"/>
      <c r="H2" s="27"/>
      <c r="I2" s="15"/>
      <c r="J2" s="15"/>
      <c r="K2" s="92" t="s">
        <v>19</v>
      </c>
      <c r="L2" s="92"/>
      <c r="M2" s="92"/>
      <c r="N2" s="92"/>
      <c r="O2" s="92"/>
      <c r="P2" s="92"/>
    </row>
    <row r="3" spans="1:17" x14ac:dyDescent="0.3">
      <c r="A3" s="15"/>
      <c r="B3" s="15"/>
      <c r="C3" s="15"/>
      <c r="D3" s="15"/>
      <c r="E3" s="15"/>
      <c r="F3" s="15"/>
      <c r="G3" s="15"/>
      <c r="H3" s="27"/>
      <c r="I3" s="15"/>
      <c r="J3" s="15"/>
      <c r="K3" s="15"/>
      <c r="L3" s="15"/>
      <c r="M3" s="15"/>
      <c r="N3" s="15"/>
      <c r="O3" s="15" t="s">
        <v>20</v>
      </c>
    </row>
    <row r="4" spans="1:17" x14ac:dyDescent="0.3">
      <c r="A4" s="15"/>
      <c r="B4" s="15"/>
      <c r="C4" s="15"/>
      <c r="D4" s="15"/>
      <c r="E4" s="15"/>
      <c r="F4" s="15"/>
      <c r="G4" s="15"/>
      <c r="H4" s="15"/>
      <c r="I4" s="107"/>
      <c r="J4" s="107"/>
      <c r="K4" s="107"/>
      <c r="L4" s="107"/>
      <c r="M4" s="107"/>
      <c r="N4" s="107"/>
      <c r="O4" s="107"/>
      <c r="P4" s="50"/>
    </row>
    <row r="5" spans="1:17" x14ac:dyDescent="0.3">
      <c r="A5" s="15"/>
      <c r="B5" s="15"/>
      <c r="C5" s="15"/>
      <c r="D5" s="15"/>
      <c r="E5" s="15"/>
      <c r="F5" s="15"/>
      <c r="G5" s="15"/>
      <c r="H5" s="27"/>
      <c r="I5" s="15"/>
      <c r="J5" s="15"/>
      <c r="K5" s="15"/>
      <c r="L5" s="15"/>
      <c r="M5" s="92" t="s">
        <v>51</v>
      </c>
      <c r="N5" s="92"/>
      <c r="O5" s="92"/>
      <c r="P5" s="91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08" t="s">
        <v>56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7" ht="15.6" x14ac:dyDescent="0.3">
      <c r="A8" s="110" t="s">
        <v>58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7" x14ac:dyDescent="0.3">
      <c r="A9" s="105" t="s">
        <v>28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7" ht="44.25" customHeight="1" x14ac:dyDescent="0.3">
      <c r="A10" s="95" t="s">
        <v>9</v>
      </c>
      <c r="B10" s="97" t="s">
        <v>0</v>
      </c>
      <c r="C10" s="99" t="s">
        <v>59</v>
      </c>
      <c r="D10" s="99" t="s">
        <v>60</v>
      </c>
      <c r="E10" s="112" t="s">
        <v>10</v>
      </c>
      <c r="F10" s="113"/>
      <c r="G10" s="114"/>
      <c r="H10" s="100" t="s">
        <v>31</v>
      </c>
      <c r="I10" s="101"/>
      <c r="J10" s="101"/>
      <c r="K10" s="102"/>
      <c r="L10" s="115" t="s">
        <v>46</v>
      </c>
      <c r="M10" s="116"/>
      <c r="N10" s="117"/>
      <c r="O10" s="103" t="s">
        <v>35</v>
      </c>
      <c r="P10" s="93" t="s">
        <v>14</v>
      </c>
      <c r="Q10" s="33"/>
    </row>
    <row r="11" spans="1:17" ht="117.75" customHeight="1" x14ac:dyDescent="0.3">
      <c r="A11" s="96"/>
      <c r="B11" s="98"/>
      <c r="C11" s="98"/>
      <c r="D11" s="98"/>
      <c r="E11" s="58" t="s">
        <v>47</v>
      </c>
      <c r="F11" s="58" t="s">
        <v>48</v>
      </c>
      <c r="G11" s="58" t="s">
        <v>49</v>
      </c>
      <c r="H11" s="14" t="s">
        <v>32</v>
      </c>
      <c r="I11" s="5" t="s">
        <v>33</v>
      </c>
      <c r="J11" s="90" t="s">
        <v>42</v>
      </c>
      <c r="K11" s="6" t="s">
        <v>34</v>
      </c>
      <c r="L11" s="87" t="s">
        <v>43</v>
      </c>
      <c r="M11" s="87" t="s">
        <v>44</v>
      </c>
      <c r="N11" s="87" t="s">
        <v>45</v>
      </c>
      <c r="O11" s="104"/>
      <c r="P11" s="94"/>
      <c r="Q11" s="33"/>
    </row>
    <row r="12" spans="1:17" ht="17.399999999999999" x14ac:dyDescent="0.3">
      <c r="A12" s="35"/>
      <c r="B12" s="42" t="s">
        <v>6</v>
      </c>
      <c r="C12" s="43"/>
      <c r="D12" s="4"/>
      <c r="E12" s="65"/>
      <c r="F12" s="65"/>
      <c r="G12" s="65"/>
      <c r="H12" s="77"/>
      <c r="I12" s="69"/>
      <c r="J12" s="69"/>
      <c r="K12" s="70"/>
      <c r="L12" s="79"/>
      <c r="M12" s="70"/>
      <c r="N12" s="70"/>
      <c r="O12" s="79"/>
      <c r="P12" s="38"/>
      <c r="Q12" s="33"/>
    </row>
    <row r="13" spans="1:17" x14ac:dyDescent="0.3">
      <c r="A13" s="85" t="s">
        <v>1</v>
      </c>
      <c r="B13" s="16" t="s">
        <v>13</v>
      </c>
      <c r="C13" s="17" t="s">
        <v>17</v>
      </c>
      <c r="D13" s="13" t="s">
        <v>29</v>
      </c>
      <c r="E13" s="63">
        <v>3.4</v>
      </c>
      <c r="F13" s="63">
        <v>6.1</v>
      </c>
      <c r="G13" s="63">
        <v>10.3</v>
      </c>
      <c r="H13" s="61">
        <v>68.3</v>
      </c>
      <c r="I13" s="11">
        <v>9.5</v>
      </c>
      <c r="J13" s="88">
        <v>55.2</v>
      </c>
      <c r="K13" s="22">
        <v>0.5</v>
      </c>
      <c r="L13" s="80">
        <v>26</v>
      </c>
      <c r="M13" s="22">
        <v>0.03</v>
      </c>
      <c r="N13" s="22">
        <v>0</v>
      </c>
      <c r="O13" s="80">
        <v>110</v>
      </c>
      <c r="P13" s="51">
        <v>3</v>
      </c>
      <c r="Q13" s="33"/>
    </row>
    <row r="14" spans="1:17" x14ac:dyDescent="0.3">
      <c r="A14" s="82"/>
      <c r="B14" s="16" t="s">
        <v>26</v>
      </c>
      <c r="C14" s="17">
        <v>180</v>
      </c>
      <c r="D14" s="17">
        <v>180</v>
      </c>
      <c r="E14" s="63">
        <v>5</v>
      </c>
      <c r="F14" s="63">
        <v>4.5999999999999996</v>
      </c>
      <c r="G14" s="63">
        <v>17.5</v>
      </c>
      <c r="H14" s="61">
        <v>145.4</v>
      </c>
      <c r="I14" s="11">
        <v>21.7</v>
      </c>
      <c r="J14" s="88">
        <v>124.2</v>
      </c>
      <c r="K14" s="22">
        <v>0.46</v>
      </c>
      <c r="L14" s="80">
        <v>27.5</v>
      </c>
      <c r="M14" s="22">
        <v>0.08</v>
      </c>
      <c r="N14" s="22">
        <v>0.82</v>
      </c>
      <c r="O14" s="80">
        <v>128</v>
      </c>
      <c r="P14" s="51">
        <v>93</v>
      </c>
      <c r="Q14" s="33"/>
    </row>
    <row r="15" spans="1:17" x14ac:dyDescent="0.3">
      <c r="A15" s="24"/>
      <c r="B15" s="16" t="s">
        <v>36</v>
      </c>
      <c r="C15" s="17" t="s">
        <v>37</v>
      </c>
      <c r="D15" s="13" t="s">
        <v>38</v>
      </c>
      <c r="E15" s="63">
        <v>0.1</v>
      </c>
      <c r="F15" s="63">
        <v>0</v>
      </c>
      <c r="G15" s="63">
        <v>7.1</v>
      </c>
      <c r="H15" s="63">
        <v>9.4</v>
      </c>
      <c r="I15" s="76">
        <v>1.3</v>
      </c>
      <c r="J15" s="89">
        <v>2.4</v>
      </c>
      <c r="K15" s="53">
        <v>0.21</v>
      </c>
      <c r="L15" s="83"/>
      <c r="M15" s="53">
        <v>0</v>
      </c>
      <c r="N15" s="53">
        <v>1.42</v>
      </c>
      <c r="O15" s="83">
        <v>29</v>
      </c>
      <c r="P15" s="54">
        <v>393</v>
      </c>
      <c r="Q15" s="33"/>
    </row>
    <row r="16" spans="1:17" x14ac:dyDescent="0.3">
      <c r="A16" s="24"/>
      <c r="B16" s="39" t="s">
        <v>3</v>
      </c>
      <c r="C16" s="46">
        <v>362</v>
      </c>
      <c r="D16" s="30">
        <v>422</v>
      </c>
      <c r="E16" s="48">
        <f>E13+E14+E15</f>
        <v>8.5</v>
      </c>
      <c r="F16" s="48">
        <f t="shared" ref="F16:O16" si="0">F13+F14+F15</f>
        <v>10.7</v>
      </c>
      <c r="G16" s="48">
        <f t="shared" si="0"/>
        <v>34.9</v>
      </c>
      <c r="H16" s="48">
        <f t="shared" si="0"/>
        <v>223.1</v>
      </c>
      <c r="I16" s="48">
        <f t="shared" si="0"/>
        <v>32.5</v>
      </c>
      <c r="J16" s="48">
        <f t="shared" si="0"/>
        <v>181.8</v>
      </c>
      <c r="K16" s="48">
        <f t="shared" si="0"/>
        <v>1.17</v>
      </c>
      <c r="L16" s="48">
        <f t="shared" si="0"/>
        <v>53.5</v>
      </c>
      <c r="M16" s="48">
        <f t="shared" si="0"/>
        <v>0.11</v>
      </c>
      <c r="N16" s="48">
        <f t="shared" si="0"/>
        <v>2.2399999999999998</v>
      </c>
      <c r="O16" s="48">
        <f t="shared" si="0"/>
        <v>267</v>
      </c>
      <c r="P16" s="52"/>
      <c r="Q16" s="33"/>
    </row>
    <row r="17" spans="1:17" ht="15.75" customHeight="1" x14ac:dyDescent="0.3">
      <c r="A17" s="24"/>
      <c r="B17" s="37" t="s">
        <v>52</v>
      </c>
      <c r="C17" s="47">
        <f>O16*90/O33</f>
        <v>20.033347228011671</v>
      </c>
      <c r="D17" s="31">
        <f>O16*90/O33</f>
        <v>20.033347228011671</v>
      </c>
      <c r="E17" s="48"/>
      <c r="F17" s="48"/>
      <c r="G17" s="48"/>
      <c r="H17" s="74"/>
      <c r="I17" s="67"/>
      <c r="J17" s="67"/>
      <c r="K17" s="73"/>
      <c r="L17" s="72"/>
      <c r="M17" s="73"/>
      <c r="N17" s="73"/>
      <c r="O17" s="72"/>
      <c r="P17" s="52"/>
      <c r="Q17" s="33"/>
    </row>
    <row r="18" spans="1:17" x14ac:dyDescent="0.3">
      <c r="A18" s="82" t="s">
        <v>11</v>
      </c>
      <c r="B18" s="1" t="s">
        <v>57</v>
      </c>
      <c r="C18" s="2">
        <v>95</v>
      </c>
      <c r="D18" s="2">
        <v>100</v>
      </c>
      <c r="E18" s="64">
        <v>0.4</v>
      </c>
      <c r="F18" s="26">
        <v>0.4</v>
      </c>
      <c r="G18" s="26">
        <v>9.4</v>
      </c>
      <c r="H18" s="20">
        <v>15.2</v>
      </c>
      <c r="I18" s="3">
        <v>8.6</v>
      </c>
      <c r="J18" s="86">
        <v>10.5</v>
      </c>
      <c r="K18" s="21">
        <v>2.1</v>
      </c>
      <c r="L18" s="81">
        <v>0</v>
      </c>
      <c r="M18" s="21">
        <v>0.01</v>
      </c>
      <c r="N18" s="21">
        <v>9.5</v>
      </c>
      <c r="O18" s="81">
        <v>42</v>
      </c>
      <c r="P18" s="19"/>
      <c r="Q18" s="33"/>
    </row>
    <row r="19" spans="1:17" x14ac:dyDescent="0.3">
      <c r="A19" s="36"/>
      <c r="B19" s="37" t="s">
        <v>3</v>
      </c>
      <c r="C19" s="29">
        <v>95</v>
      </c>
      <c r="D19" s="18">
        <v>100</v>
      </c>
      <c r="E19" s="62">
        <f>E18</f>
        <v>0.4</v>
      </c>
      <c r="F19" s="62">
        <f t="shared" ref="F19:O19" si="1">F18</f>
        <v>0.4</v>
      </c>
      <c r="G19" s="62">
        <f t="shared" si="1"/>
        <v>9.4</v>
      </c>
      <c r="H19" s="62">
        <f t="shared" si="1"/>
        <v>15.2</v>
      </c>
      <c r="I19" s="62">
        <f t="shared" si="1"/>
        <v>8.6</v>
      </c>
      <c r="J19" s="62">
        <f t="shared" si="1"/>
        <v>10.5</v>
      </c>
      <c r="K19" s="62">
        <f t="shared" si="1"/>
        <v>2.1</v>
      </c>
      <c r="L19" s="62">
        <f t="shared" si="1"/>
        <v>0</v>
      </c>
      <c r="M19" s="62">
        <f t="shared" si="1"/>
        <v>0.01</v>
      </c>
      <c r="N19" s="62">
        <f t="shared" si="1"/>
        <v>9.5</v>
      </c>
      <c r="O19" s="62">
        <f t="shared" si="1"/>
        <v>42</v>
      </c>
      <c r="P19" s="38"/>
      <c r="Q19" s="33"/>
    </row>
    <row r="20" spans="1:17" x14ac:dyDescent="0.3">
      <c r="A20" s="36"/>
      <c r="B20" s="37" t="s">
        <v>53</v>
      </c>
      <c r="C20" s="41">
        <f>O19*90/O33</f>
        <v>3.1513130471029598</v>
      </c>
      <c r="D20" s="12">
        <f>O19*90/O33</f>
        <v>3.1513130471029598</v>
      </c>
      <c r="E20" s="48"/>
      <c r="F20" s="48"/>
      <c r="G20" s="48"/>
      <c r="H20" s="74"/>
      <c r="I20" s="67"/>
      <c r="J20" s="67"/>
      <c r="K20" s="73"/>
      <c r="L20" s="72"/>
      <c r="M20" s="73"/>
      <c r="N20" s="73"/>
      <c r="O20" s="72"/>
      <c r="P20" s="52"/>
      <c r="Q20" s="33"/>
    </row>
    <row r="21" spans="1:17" x14ac:dyDescent="0.3">
      <c r="A21" s="82" t="s">
        <v>4</v>
      </c>
      <c r="B21" s="32" t="s">
        <v>27</v>
      </c>
      <c r="C21" s="49">
        <v>30</v>
      </c>
      <c r="D21" s="25">
        <v>60</v>
      </c>
      <c r="E21" s="59">
        <v>0.37</v>
      </c>
      <c r="F21" s="59">
        <v>1.8</v>
      </c>
      <c r="G21" s="59">
        <v>2</v>
      </c>
      <c r="H21" s="60">
        <v>10.5</v>
      </c>
      <c r="I21" s="45">
        <v>6.3</v>
      </c>
      <c r="J21" s="45">
        <v>12.3</v>
      </c>
      <c r="K21" s="55">
        <v>0.4</v>
      </c>
      <c r="L21" s="44"/>
      <c r="M21" s="55">
        <v>6.0000000000000001E-3</v>
      </c>
      <c r="N21" s="55">
        <v>2.85</v>
      </c>
      <c r="O21" s="44">
        <v>25.5</v>
      </c>
      <c r="P21" s="38">
        <v>33</v>
      </c>
      <c r="Q21" s="33"/>
    </row>
    <row r="22" spans="1:17" ht="26.4" x14ac:dyDescent="0.3">
      <c r="A22" s="24"/>
      <c r="B22" s="32" t="s">
        <v>21</v>
      </c>
      <c r="C22" s="28" t="s">
        <v>12</v>
      </c>
      <c r="D22" s="13" t="s">
        <v>15</v>
      </c>
      <c r="E22" s="59">
        <v>1.3</v>
      </c>
      <c r="F22" s="59">
        <v>3.5</v>
      </c>
      <c r="G22" s="59">
        <v>6.4</v>
      </c>
      <c r="H22" s="71">
        <v>26</v>
      </c>
      <c r="I22" s="68">
        <v>13.35</v>
      </c>
      <c r="J22" s="68">
        <v>28.6</v>
      </c>
      <c r="K22" s="66">
        <v>0.48</v>
      </c>
      <c r="L22" s="78"/>
      <c r="M22" s="66">
        <v>0.03</v>
      </c>
      <c r="N22" s="66">
        <v>11.08</v>
      </c>
      <c r="O22" s="78">
        <v>61</v>
      </c>
      <c r="P22" s="52">
        <v>67</v>
      </c>
      <c r="Q22" s="33"/>
    </row>
    <row r="23" spans="1:17" ht="26.4" x14ac:dyDescent="0.3">
      <c r="A23" s="24"/>
      <c r="B23" s="32" t="s">
        <v>25</v>
      </c>
      <c r="C23" s="28" t="s">
        <v>24</v>
      </c>
      <c r="D23" s="17" t="s">
        <v>30</v>
      </c>
      <c r="E23" s="59">
        <v>18.399999999999999</v>
      </c>
      <c r="F23" s="59">
        <v>13</v>
      </c>
      <c r="G23" s="59">
        <v>27.5</v>
      </c>
      <c r="H23" s="71">
        <v>22.5</v>
      </c>
      <c r="I23" s="68">
        <v>41</v>
      </c>
      <c r="J23" s="68">
        <v>170.7</v>
      </c>
      <c r="K23" s="66">
        <v>1.65</v>
      </c>
      <c r="L23" s="78">
        <v>28</v>
      </c>
      <c r="M23" s="66">
        <v>0.17</v>
      </c>
      <c r="N23" s="66">
        <v>17.850000000000001</v>
      </c>
      <c r="O23" s="78">
        <v>293</v>
      </c>
      <c r="P23" s="52" t="s">
        <v>22</v>
      </c>
      <c r="Q23" s="33"/>
    </row>
    <row r="24" spans="1:17" x14ac:dyDescent="0.3">
      <c r="A24" s="24"/>
      <c r="B24" s="16" t="s">
        <v>18</v>
      </c>
      <c r="C24" s="17">
        <v>150</v>
      </c>
      <c r="D24" s="13">
        <v>180</v>
      </c>
      <c r="E24" s="63">
        <v>0.2</v>
      </c>
      <c r="F24" s="63">
        <v>0</v>
      </c>
      <c r="G24" s="63">
        <v>16.600000000000001</v>
      </c>
      <c r="H24" s="61">
        <v>10.4</v>
      </c>
      <c r="I24" s="11">
        <v>3.7</v>
      </c>
      <c r="J24" s="88">
        <v>7.1</v>
      </c>
      <c r="K24" s="22">
        <v>0.2</v>
      </c>
      <c r="L24" s="80">
        <v>0</v>
      </c>
      <c r="M24" s="22">
        <v>0</v>
      </c>
      <c r="N24" s="22">
        <v>18.3</v>
      </c>
      <c r="O24" s="80">
        <v>67</v>
      </c>
      <c r="P24" s="51">
        <v>378</v>
      </c>
      <c r="Q24" s="33"/>
    </row>
    <row r="25" spans="1:17" x14ac:dyDescent="0.3">
      <c r="A25" s="24"/>
      <c r="B25" s="75" t="s">
        <v>5</v>
      </c>
      <c r="C25" s="10">
        <v>30</v>
      </c>
      <c r="D25" s="2">
        <v>35</v>
      </c>
      <c r="E25" s="61">
        <v>2</v>
      </c>
      <c r="F25" s="61">
        <v>0.3</v>
      </c>
      <c r="G25" s="61">
        <v>12</v>
      </c>
      <c r="H25" s="61">
        <v>11.4</v>
      </c>
      <c r="I25" s="11">
        <v>14.7</v>
      </c>
      <c r="J25" s="11">
        <v>46.8</v>
      </c>
      <c r="K25" s="22">
        <v>0.78</v>
      </c>
      <c r="L25" s="80"/>
      <c r="M25" s="22">
        <v>0.06</v>
      </c>
      <c r="N25" s="22">
        <v>0</v>
      </c>
      <c r="O25" s="80">
        <v>57</v>
      </c>
      <c r="P25" s="51"/>
      <c r="Q25" s="33"/>
    </row>
    <row r="26" spans="1:17" x14ac:dyDescent="0.3">
      <c r="A26" s="24"/>
      <c r="B26" s="37" t="s">
        <v>3</v>
      </c>
      <c r="C26" s="29">
        <v>540</v>
      </c>
      <c r="D26" s="18">
        <v>702</v>
      </c>
      <c r="E26" s="62">
        <f>E21+E22+E23+E24+E25</f>
        <v>22.27</v>
      </c>
      <c r="F26" s="62">
        <f t="shared" ref="F26:O26" si="2">F21+F22+F23+F24+F25</f>
        <v>18.600000000000001</v>
      </c>
      <c r="G26" s="62">
        <f t="shared" si="2"/>
        <v>64.5</v>
      </c>
      <c r="H26" s="62">
        <f t="shared" si="2"/>
        <v>80.800000000000011</v>
      </c>
      <c r="I26" s="62">
        <f t="shared" si="2"/>
        <v>79.05</v>
      </c>
      <c r="J26" s="62">
        <f t="shared" si="2"/>
        <v>265.5</v>
      </c>
      <c r="K26" s="62">
        <f t="shared" si="2"/>
        <v>3.51</v>
      </c>
      <c r="L26" s="62">
        <f t="shared" si="2"/>
        <v>28</v>
      </c>
      <c r="M26" s="62">
        <f t="shared" si="2"/>
        <v>0.26600000000000001</v>
      </c>
      <c r="N26" s="62">
        <f t="shared" si="2"/>
        <v>50.08</v>
      </c>
      <c r="O26" s="62">
        <f t="shared" si="2"/>
        <v>503.5</v>
      </c>
      <c r="P26" s="52"/>
      <c r="Q26" s="33"/>
    </row>
    <row r="27" spans="1:17" x14ac:dyDescent="0.3">
      <c r="A27" s="24"/>
      <c r="B27" s="57" t="s">
        <v>54</v>
      </c>
      <c r="C27" s="40">
        <f>O26*90/O33</f>
        <v>37.778240933722387</v>
      </c>
      <c r="D27" s="23">
        <f>O26*90/O33</f>
        <v>37.778240933722387</v>
      </c>
      <c r="E27" s="62"/>
      <c r="F27" s="62"/>
      <c r="G27" s="62"/>
      <c r="H27" s="74"/>
      <c r="I27" s="67"/>
      <c r="J27" s="67"/>
      <c r="K27" s="73"/>
      <c r="L27" s="72"/>
      <c r="M27" s="73"/>
      <c r="N27" s="73"/>
      <c r="O27" s="72"/>
      <c r="P27" s="52"/>
      <c r="Q27" s="33"/>
    </row>
    <row r="28" spans="1:17" x14ac:dyDescent="0.3">
      <c r="A28" s="84" t="s">
        <v>16</v>
      </c>
      <c r="B28" s="16" t="s">
        <v>40</v>
      </c>
      <c r="C28" s="17" t="s">
        <v>39</v>
      </c>
      <c r="D28" s="17" t="s">
        <v>50</v>
      </c>
      <c r="E28" s="63">
        <v>19.2</v>
      </c>
      <c r="F28" s="63">
        <v>6.9</v>
      </c>
      <c r="G28" s="63">
        <v>27.9</v>
      </c>
      <c r="H28" s="61">
        <v>156.69999999999999</v>
      </c>
      <c r="I28" s="11">
        <v>29.1</v>
      </c>
      <c r="J28" s="88">
        <v>244.7</v>
      </c>
      <c r="K28" s="22">
        <v>0.8</v>
      </c>
      <c r="L28" s="80">
        <v>85.8</v>
      </c>
      <c r="M28" s="22"/>
      <c r="N28" s="22">
        <v>0.25</v>
      </c>
      <c r="O28" s="80">
        <v>250</v>
      </c>
      <c r="P28" s="51" t="s">
        <v>41</v>
      </c>
      <c r="Q28" s="33"/>
    </row>
    <row r="29" spans="1:17" x14ac:dyDescent="0.3">
      <c r="A29" s="34"/>
      <c r="B29" s="56" t="s">
        <v>23</v>
      </c>
      <c r="C29" s="10">
        <v>180</v>
      </c>
      <c r="D29" s="2">
        <v>200</v>
      </c>
      <c r="E29" s="61">
        <v>5</v>
      </c>
      <c r="F29" s="61">
        <v>4.5999999999999996</v>
      </c>
      <c r="G29" s="61">
        <v>8.5</v>
      </c>
      <c r="H29" s="61">
        <v>226.8</v>
      </c>
      <c r="I29" s="11">
        <v>26.5</v>
      </c>
      <c r="J29" s="88">
        <v>170.1</v>
      </c>
      <c r="K29" s="22">
        <v>0.19</v>
      </c>
      <c r="L29" s="80">
        <v>38</v>
      </c>
      <c r="M29" s="22">
        <v>0.08</v>
      </c>
      <c r="N29" s="22">
        <v>2.46</v>
      </c>
      <c r="O29" s="80">
        <v>102</v>
      </c>
      <c r="P29" s="51">
        <v>400</v>
      </c>
      <c r="Q29" s="33"/>
    </row>
    <row r="30" spans="1:17" x14ac:dyDescent="0.3">
      <c r="A30" s="35"/>
      <c r="B30" s="9" t="s">
        <v>2</v>
      </c>
      <c r="C30" s="10">
        <v>15</v>
      </c>
      <c r="D30" s="10">
        <v>30</v>
      </c>
      <c r="E30" s="61">
        <v>1.2</v>
      </c>
      <c r="F30" s="61">
        <v>0.2</v>
      </c>
      <c r="G30" s="61">
        <v>7.3</v>
      </c>
      <c r="H30" s="61">
        <v>3.5</v>
      </c>
      <c r="I30" s="11">
        <v>5</v>
      </c>
      <c r="J30" s="11">
        <v>13.1</v>
      </c>
      <c r="K30" s="22">
        <v>0.3</v>
      </c>
      <c r="L30" s="80"/>
      <c r="M30" s="22">
        <v>0.03</v>
      </c>
      <c r="N30" s="22">
        <v>0</v>
      </c>
      <c r="O30" s="80">
        <v>35</v>
      </c>
      <c r="P30" s="51"/>
      <c r="Q30" s="33"/>
    </row>
    <row r="31" spans="1:17" x14ac:dyDescent="0.3">
      <c r="A31" s="36"/>
      <c r="B31" s="37" t="s">
        <v>3</v>
      </c>
      <c r="C31" s="40">
        <v>372</v>
      </c>
      <c r="D31" s="23">
        <v>430</v>
      </c>
      <c r="E31" s="62">
        <f>E28+E29+E30</f>
        <v>25.4</v>
      </c>
      <c r="F31" s="62">
        <f t="shared" ref="F31:O31" si="3">F28+F29+F30</f>
        <v>11.7</v>
      </c>
      <c r="G31" s="62">
        <f t="shared" si="3"/>
        <v>43.699999999999996</v>
      </c>
      <c r="H31" s="62">
        <f t="shared" si="3"/>
        <v>387</v>
      </c>
      <c r="I31" s="62">
        <f t="shared" si="3"/>
        <v>60.6</v>
      </c>
      <c r="J31" s="62">
        <f t="shared" si="3"/>
        <v>427.9</v>
      </c>
      <c r="K31" s="62">
        <f t="shared" si="3"/>
        <v>1.29</v>
      </c>
      <c r="L31" s="62">
        <f t="shared" si="3"/>
        <v>123.8</v>
      </c>
      <c r="M31" s="62">
        <f t="shared" si="3"/>
        <v>0.11</v>
      </c>
      <c r="N31" s="62">
        <f t="shared" si="3"/>
        <v>2.71</v>
      </c>
      <c r="O31" s="62">
        <f t="shared" si="3"/>
        <v>387</v>
      </c>
      <c r="P31" s="52"/>
      <c r="Q31" s="33"/>
    </row>
    <row r="32" spans="1:17" x14ac:dyDescent="0.3">
      <c r="A32" s="82"/>
      <c r="B32" s="57" t="s">
        <v>55</v>
      </c>
      <c r="C32" s="40">
        <f>O31*90/O33</f>
        <v>29.037098791162986</v>
      </c>
      <c r="D32" s="23">
        <f>O31*90/O33</f>
        <v>29.037098791162986</v>
      </c>
      <c r="E32" s="62"/>
      <c r="F32" s="62"/>
      <c r="G32" s="62"/>
      <c r="H32" s="71"/>
      <c r="I32" s="68"/>
      <c r="J32" s="68"/>
      <c r="K32" s="66"/>
      <c r="L32" s="78"/>
      <c r="M32" s="66"/>
      <c r="N32" s="66"/>
      <c r="O32" s="78"/>
      <c r="P32" s="52"/>
      <c r="Q32" s="33"/>
    </row>
    <row r="33" spans="1:17" x14ac:dyDescent="0.3">
      <c r="A33" s="24"/>
      <c r="B33" s="37" t="s">
        <v>7</v>
      </c>
      <c r="C33" s="29"/>
      <c r="D33" s="18"/>
      <c r="E33" s="62">
        <f t="shared" ref="E33:O33" si="4">E16+E19+E26+E31</f>
        <v>56.57</v>
      </c>
      <c r="F33" s="62">
        <f t="shared" si="4"/>
        <v>41.400000000000006</v>
      </c>
      <c r="G33" s="62">
        <f t="shared" si="4"/>
        <v>152.5</v>
      </c>
      <c r="H33" s="62">
        <f t="shared" si="4"/>
        <v>706.1</v>
      </c>
      <c r="I33" s="62">
        <f t="shared" si="4"/>
        <v>180.75</v>
      </c>
      <c r="J33" s="62">
        <f t="shared" si="4"/>
        <v>885.7</v>
      </c>
      <c r="K33" s="62">
        <f t="shared" si="4"/>
        <v>8.07</v>
      </c>
      <c r="L33" s="62">
        <f t="shared" si="4"/>
        <v>205.3</v>
      </c>
      <c r="M33" s="62">
        <f t="shared" si="4"/>
        <v>0.496</v>
      </c>
      <c r="N33" s="62">
        <f t="shared" si="4"/>
        <v>64.53</v>
      </c>
      <c r="O33" s="62">
        <f t="shared" si="4"/>
        <v>1199.5</v>
      </c>
      <c r="P33" s="38"/>
      <c r="Q33" s="33"/>
    </row>
    <row r="34" spans="1:17" ht="11.4" customHeight="1" x14ac:dyDescent="0.3">
      <c r="A34" s="24"/>
      <c r="B34" s="42"/>
      <c r="C34" s="43"/>
      <c r="D34" s="4"/>
      <c r="E34" s="65"/>
      <c r="F34" s="65"/>
      <c r="G34" s="65"/>
      <c r="H34" s="71"/>
      <c r="I34" s="68"/>
      <c r="J34" s="68"/>
      <c r="K34" s="66"/>
      <c r="L34" s="78"/>
      <c r="M34" s="66"/>
      <c r="N34" s="66"/>
      <c r="O34" s="78"/>
      <c r="P34" s="52"/>
      <c r="Q34" s="33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2024-01-08T23:47:57Z</dcterms:modified>
</cp:coreProperties>
</file>