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D34" i="8" l="1"/>
  <c r="O35" i="8"/>
  <c r="D17" i="8" s="1"/>
  <c r="M35" i="8"/>
  <c r="K35" i="8"/>
  <c r="I35" i="8"/>
  <c r="G35" i="8"/>
  <c r="N35" i="8"/>
  <c r="L35" i="8"/>
  <c r="J35" i="8"/>
  <c r="H35" i="8"/>
  <c r="F35" i="8"/>
  <c r="D20" i="8" l="1"/>
  <c r="D28" i="8"/>
  <c r="E33" i="8" l="1"/>
  <c r="E27" i="8" l="1"/>
  <c r="E19" i="8"/>
  <c r="E16" i="8"/>
  <c r="E35" i="8" l="1"/>
  <c r="C34" i="8"/>
  <c r="C20" i="8" l="1"/>
  <c r="C28" i="8"/>
  <c r="C17" i="8"/>
</calcChain>
</file>

<file path=xl/sharedStrings.xml><?xml version="1.0" encoding="utf-8"?>
<sst xmlns="http://schemas.openxmlformats.org/spreadsheetml/2006/main" count="63" uniqueCount="60">
  <si>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</si>
  <si>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</si>
  <si>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</si>
  <si>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</si>
  <si>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</si>
  <si>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</si>
  <si>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</si>
  <si>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</si>
  <si>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</si>
  <si>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</si>
  <si>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</si>
  <si>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</si>
  <si>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</si>
  <si>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Биточки рубленые мясные</t>
  </si>
  <si>
    <t>Рагу овощное (3 вариант)</t>
  </si>
  <si>
    <t>Рецептура № по сборнику рецептур для питания детей 2011г. Могильный М.П., Тутельян В.А.</t>
  </si>
  <si>
    <t>Полдник:</t>
  </si>
  <si>
    <t>Заведующий МАДОУ Д/С № __</t>
  </si>
  <si>
    <t>"__________________"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</si>
  <si>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</si>
  <si>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</si>
  <si>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</si>
  <si>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</si>
  <si>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13/200/7</t>
  </si>
  <si>
    <t>60/15</t>
  </si>
  <si>
    <t>Напиток из сухофруктов</t>
  </si>
  <si>
    <t>Молоко</t>
  </si>
  <si>
    <t>80/30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</si>
  <si>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</si>
  <si>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</si>
  <si>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</si>
  <si>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</si>
  <si>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</si>
  <si>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</si>
  <si>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</si>
  <si>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Тефтели рыбные (минтай), соус сметанный</t>
  </si>
  <si>
    <t>261/354</t>
  </si>
  <si>
    <t>Чай с сахаром и лимоном</t>
  </si>
  <si>
    <t>150/7/3,5</t>
  </si>
  <si>
    <t>180/10/7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</si>
  <si>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</si>
  <si>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</si>
  <si>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</si>
  <si>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</si>
  <si>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</si>
  <si>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</si>
  <si>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</si>
  <si>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</si>
  <si>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</si>
  <si>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</si>
  <si>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</si>
  <si>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</si>
  <si>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</si>
  <si>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</si>
  <si>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</si>
  <si>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20/5.</t>
  </si>
  <si>
    <t>для детей 2-3 и 4-7 лет</t>
  </si>
  <si>
    <t>Выход, г ясли</t>
  </si>
  <si>
    <t>Выход, г сад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</si>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</sst>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0" zoomScale="80" zoomScaleNormal="80" workbookViewId="0">
      <selection activeCell="C21" sqref="C21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2"/>
      <c r="I1" s="16"/>
      <c r="J1" s="16"/>
      <c r="K1" s="109" t="s">
        <v>8</v>
      </c>
      <c r="L1" s="109"/>
      <c r="M1" s="109"/>
      <c r="N1" s="109"/>
      <c r="O1" s="109"/>
      <c r="P1" s="109"/>
    </row>
    <row r="2" spans="1:17" x14ac:dyDescent="0.3">
      <c r="A2" s="16"/>
      <c r="B2" s="16"/>
      <c r="C2" s="16"/>
      <c r="D2" s="16"/>
      <c r="E2" s="16"/>
      <c r="F2" s="16"/>
      <c r="G2" s="16"/>
      <c r="H2" s="32"/>
      <c r="I2" s="16"/>
      <c r="J2" s="16"/>
      <c r="K2" s="109" t="s">
        <v>17</v>
      </c>
      <c r="L2" s="109"/>
      <c r="M2" s="109"/>
      <c r="N2" s="109"/>
      <c r="O2" s="109"/>
      <c r="P2" s="109"/>
    </row>
    <row r="3" spans="1:17" x14ac:dyDescent="0.3">
      <c r="A3" s="16"/>
      <c r="B3" s="16"/>
      <c r="C3" s="16"/>
      <c r="D3" s="16"/>
      <c r="E3" s="16"/>
      <c r="F3" s="16"/>
      <c r="G3" s="16"/>
      <c r="H3" s="32"/>
      <c r="I3" s="16"/>
      <c r="J3" s="16"/>
      <c r="K3" s="16"/>
      <c r="L3" s="16"/>
      <c r="M3" s="16"/>
      <c r="N3" s="16"/>
      <c r="O3" s="16" t="s">
        <v>18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24"/>
      <c r="J4" s="124"/>
      <c r="K4" s="124"/>
      <c r="L4" s="124"/>
      <c r="M4" s="124"/>
      <c r="N4" s="124"/>
      <c r="O4" s="124"/>
      <c r="P4" s="57"/>
    </row>
    <row r="5" spans="1:17" x14ac:dyDescent="0.3">
      <c r="A5" s="16"/>
      <c r="B5" s="16"/>
      <c r="C5" s="16"/>
      <c r="D5" s="16"/>
      <c r="E5" s="16"/>
      <c r="F5" s="16"/>
      <c r="G5" s="16"/>
      <c r="H5" s="32"/>
      <c r="I5" s="16"/>
      <c r="J5" s="16"/>
      <c r="K5" s="16"/>
      <c r="L5" s="16"/>
      <c r="M5" s="109" t="s">
        <v>48</v>
      </c>
      <c r="N5" s="109"/>
      <c r="O5" s="109"/>
      <c r="P5" s="108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25" t="s">
        <v>53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7" ht="15.6" x14ac:dyDescent="0.3">
      <c r="A8" s="127" t="s">
        <v>56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7" x14ac:dyDescent="0.3">
      <c r="A9" s="122" t="s">
        <v>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7" ht="44.25" customHeight="1" x14ac:dyDescent="0.3">
      <c r="A10" s="112" t="s">
        <v>9</v>
      </c>
      <c r="B10" s="114" t="s">
        <v>0</v>
      </c>
      <c r="C10" s="116" t="s">
        <v>57</v>
      </c>
      <c r="D10" s="116" t="s">
        <v>58</v>
      </c>
      <c r="E10" s="129" t="s">
        <v>10</v>
      </c>
      <c r="F10" s="130"/>
      <c r="G10" s="131"/>
      <c r="H10" s="117" t="s">
        <v>30</v>
      </c>
      <c r="I10" s="118"/>
      <c r="J10" s="118"/>
      <c r="K10" s="119"/>
      <c r="L10" s="132" t="s">
        <v>44</v>
      </c>
      <c r="M10" s="133"/>
      <c r="N10" s="134"/>
      <c r="O10" s="120" t="s">
        <v>34</v>
      </c>
      <c r="P10" s="110" t="s">
        <v>15</v>
      </c>
      <c r="Q10" s="37"/>
    </row>
    <row r="11" spans="1:17" ht="117.75" customHeight="1" x14ac:dyDescent="0.3">
      <c r="A11" s="113"/>
      <c r="B11" s="115"/>
      <c r="C11" s="115"/>
      <c r="D11" s="115"/>
      <c r="E11" s="71" t="s">
        <v>45</v>
      </c>
      <c r="F11" s="71" t="s">
        <v>46</v>
      </c>
      <c r="G11" s="71" t="s">
        <v>47</v>
      </c>
      <c r="H11" s="15" t="s">
        <v>31</v>
      </c>
      <c r="I11" s="5" t="s">
        <v>32</v>
      </c>
      <c r="J11" s="107" t="s">
        <v>40</v>
      </c>
      <c r="K11" s="6" t="s">
        <v>33</v>
      </c>
      <c r="L11" s="103" t="s">
        <v>41</v>
      </c>
      <c r="M11" s="103" t="s">
        <v>42</v>
      </c>
      <c r="N11" s="103" t="s">
        <v>43</v>
      </c>
      <c r="O11" s="121"/>
      <c r="P11" s="111"/>
      <c r="Q11" s="37"/>
    </row>
    <row r="12" spans="1:17" ht="17.399999999999999" x14ac:dyDescent="0.3">
      <c r="A12" s="48"/>
      <c r="B12" s="49" t="s">
        <v>6</v>
      </c>
      <c r="C12" s="50"/>
      <c r="D12" s="4"/>
      <c r="E12" s="80"/>
      <c r="F12" s="80"/>
      <c r="G12" s="80"/>
      <c r="H12" s="52"/>
      <c r="I12" s="52"/>
      <c r="J12" s="52"/>
      <c r="K12" s="67"/>
      <c r="L12" s="51"/>
      <c r="M12" s="67"/>
      <c r="N12" s="67"/>
      <c r="O12" s="51"/>
      <c r="P12" s="44"/>
      <c r="Q12" s="37"/>
    </row>
    <row r="13" spans="1:17" x14ac:dyDescent="0.3">
      <c r="A13" s="39" t="s">
        <v>1</v>
      </c>
      <c r="B13" s="9" t="s">
        <v>12</v>
      </c>
      <c r="C13" s="10" t="s">
        <v>55</v>
      </c>
      <c r="D13" s="2" t="s">
        <v>29</v>
      </c>
      <c r="E13" s="76">
        <v>1.6</v>
      </c>
      <c r="F13" s="76">
        <v>4.2</v>
      </c>
      <c r="G13" s="76">
        <v>10.3</v>
      </c>
      <c r="H13" s="76">
        <v>5.8</v>
      </c>
      <c r="I13" s="11">
        <v>6.2</v>
      </c>
      <c r="J13" s="104">
        <v>18.2</v>
      </c>
      <c r="K13" s="25">
        <v>0.4</v>
      </c>
      <c r="L13" s="96">
        <v>25</v>
      </c>
      <c r="M13" s="25">
        <v>0.03</v>
      </c>
      <c r="N13" s="25">
        <v>0</v>
      </c>
      <c r="O13" s="96">
        <v>85</v>
      </c>
      <c r="P13" s="90">
        <v>1</v>
      </c>
      <c r="Q13" s="37"/>
    </row>
    <row r="14" spans="1:17" ht="27.75" customHeight="1" x14ac:dyDescent="0.3">
      <c r="A14" s="39"/>
      <c r="B14" s="13" t="s">
        <v>19</v>
      </c>
      <c r="C14" s="14">
        <v>178</v>
      </c>
      <c r="D14" s="14">
        <v>178</v>
      </c>
      <c r="E14" s="79">
        <v>5.8</v>
      </c>
      <c r="F14" s="31">
        <v>6.4</v>
      </c>
      <c r="G14" s="31">
        <v>29.2</v>
      </c>
      <c r="H14" s="79">
        <v>15.3</v>
      </c>
      <c r="I14" s="31">
        <v>20.399999999999999</v>
      </c>
      <c r="J14" s="105">
        <v>41.2</v>
      </c>
      <c r="K14" s="28">
        <v>1.6</v>
      </c>
      <c r="L14" s="99">
        <v>23</v>
      </c>
      <c r="M14" s="28">
        <v>0.02</v>
      </c>
      <c r="N14" s="28">
        <v>0</v>
      </c>
      <c r="O14" s="99">
        <v>197</v>
      </c>
      <c r="P14" s="29">
        <v>185</v>
      </c>
      <c r="Q14" s="38"/>
    </row>
    <row r="15" spans="1:17" x14ac:dyDescent="0.3">
      <c r="A15" s="40"/>
      <c r="B15" s="17" t="s">
        <v>37</v>
      </c>
      <c r="C15" s="18" t="s">
        <v>38</v>
      </c>
      <c r="D15" s="14" t="s">
        <v>39</v>
      </c>
      <c r="E15" s="78">
        <v>0.1</v>
      </c>
      <c r="F15" s="78">
        <v>0</v>
      </c>
      <c r="G15" s="78">
        <v>7.1</v>
      </c>
      <c r="H15" s="78">
        <v>9.4</v>
      </c>
      <c r="I15" s="92">
        <v>1.3</v>
      </c>
      <c r="J15" s="106">
        <v>2.4</v>
      </c>
      <c r="K15" s="60">
        <v>0.21</v>
      </c>
      <c r="L15" s="100"/>
      <c r="M15" s="60">
        <v>0</v>
      </c>
      <c r="N15" s="60">
        <v>1.42</v>
      </c>
      <c r="O15" s="100">
        <v>29</v>
      </c>
      <c r="P15" s="61">
        <v>393</v>
      </c>
      <c r="Q15" s="38"/>
    </row>
    <row r="16" spans="1:17" x14ac:dyDescent="0.3">
      <c r="A16" s="40"/>
      <c r="B16" s="45" t="s">
        <v>3</v>
      </c>
      <c r="C16" s="53">
        <v>363.5</v>
      </c>
      <c r="D16" s="101">
        <v>410</v>
      </c>
      <c r="E16" s="56">
        <f>E13+E14+E15</f>
        <v>7.5</v>
      </c>
      <c r="F16" s="56">
        <f t="shared" ref="F16:O16" si="0">F13+F14+F15</f>
        <v>10.600000000000001</v>
      </c>
      <c r="G16" s="56">
        <f t="shared" si="0"/>
        <v>46.6</v>
      </c>
      <c r="H16" s="56">
        <f t="shared" si="0"/>
        <v>30.5</v>
      </c>
      <c r="I16" s="56">
        <f t="shared" si="0"/>
        <v>27.9</v>
      </c>
      <c r="J16" s="56">
        <f t="shared" si="0"/>
        <v>61.800000000000004</v>
      </c>
      <c r="K16" s="56">
        <f t="shared" si="0"/>
        <v>2.21</v>
      </c>
      <c r="L16" s="56">
        <f t="shared" si="0"/>
        <v>48</v>
      </c>
      <c r="M16" s="56">
        <f t="shared" si="0"/>
        <v>0.05</v>
      </c>
      <c r="N16" s="56">
        <f t="shared" si="0"/>
        <v>1.42</v>
      </c>
      <c r="O16" s="56">
        <f t="shared" si="0"/>
        <v>311</v>
      </c>
      <c r="P16" s="59"/>
      <c r="Q16" s="37"/>
    </row>
    <row r="17" spans="1:17" x14ac:dyDescent="0.3">
      <c r="A17" s="40"/>
      <c r="B17" s="42" t="s">
        <v>49</v>
      </c>
      <c r="C17" s="54">
        <f>O16*90/O35</f>
        <v>23.232071713147413</v>
      </c>
      <c r="D17" s="35">
        <f>O16*90/O35</f>
        <v>23.232071713147413</v>
      </c>
      <c r="E17" s="56"/>
      <c r="F17" s="56"/>
      <c r="G17" s="56"/>
      <c r="H17" s="89"/>
      <c r="I17" s="82"/>
      <c r="J17" s="82"/>
      <c r="K17" s="88"/>
      <c r="L17" s="87"/>
      <c r="M17" s="88"/>
      <c r="N17" s="88"/>
      <c r="O17" s="87"/>
      <c r="P17" s="59"/>
      <c r="Q17" s="37"/>
    </row>
    <row r="18" spans="1:17" x14ac:dyDescent="0.3">
      <c r="A18" s="98" t="s">
        <v>11</v>
      </c>
      <c r="B18" s="1" t="s">
        <v>54</v>
      </c>
      <c r="C18" s="2">
        <v>95</v>
      </c>
      <c r="D18" s="2">
        <v>100</v>
      </c>
      <c r="E18" s="79">
        <v>0.4</v>
      </c>
      <c r="F18" s="31">
        <v>0.4</v>
      </c>
      <c r="G18" s="31">
        <v>9.4</v>
      </c>
      <c r="H18" s="21">
        <v>15.2</v>
      </c>
      <c r="I18" s="3">
        <v>8.6</v>
      </c>
      <c r="J18" s="102">
        <v>10.5</v>
      </c>
      <c r="K18" s="24">
        <v>2.1</v>
      </c>
      <c r="L18" s="97">
        <v>0</v>
      </c>
      <c r="M18" s="24">
        <v>0.01</v>
      </c>
      <c r="N18" s="24">
        <v>9.5</v>
      </c>
      <c r="O18" s="97">
        <v>42</v>
      </c>
      <c r="P18" s="20"/>
      <c r="Q18" s="37"/>
    </row>
    <row r="19" spans="1:17" x14ac:dyDescent="0.3">
      <c r="A19" s="30"/>
      <c r="B19" s="42" t="s">
        <v>3</v>
      </c>
      <c r="C19" s="55">
        <v>95</v>
      </c>
      <c r="D19" s="22">
        <v>100</v>
      </c>
      <c r="E19" s="77">
        <f>E18</f>
        <v>0.4</v>
      </c>
      <c r="F19" s="77">
        <f t="shared" ref="F19:O19" si="1">F18</f>
        <v>0.4</v>
      </c>
      <c r="G19" s="77">
        <f t="shared" si="1"/>
        <v>9.4</v>
      </c>
      <c r="H19" s="77">
        <f t="shared" si="1"/>
        <v>15.2</v>
      </c>
      <c r="I19" s="77">
        <f t="shared" si="1"/>
        <v>8.6</v>
      </c>
      <c r="J19" s="77">
        <f t="shared" si="1"/>
        <v>10.5</v>
      </c>
      <c r="K19" s="77">
        <f t="shared" si="1"/>
        <v>2.1</v>
      </c>
      <c r="L19" s="77">
        <f t="shared" si="1"/>
        <v>0</v>
      </c>
      <c r="M19" s="77">
        <f t="shared" si="1"/>
        <v>0.01</v>
      </c>
      <c r="N19" s="77">
        <f t="shared" si="1"/>
        <v>9.5</v>
      </c>
      <c r="O19" s="77">
        <f t="shared" si="1"/>
        <v>42</v>
      </c>
      <c r="P19" s="44"/>
      <c r="Q19" s="37"/>
    </row>
    <row r="20" spans="1:17" x14ac:dyDescent="0.3">
      <c r="A20" s="30"/>
      <c r="B20" s="42" t="s">
        <v>50</v>
      </c>
      <c r="C20" s="47">
        <f>O19*90/O35</f>
        <v>3.1374501992031876</v>
      </c>
      <c r="D20" s="12">
        <f>O19*90/O35</f>
        <v>3.1374501992031876</v>
      </c>
      <c r="E20" s="56"/>
      <c r="F20" s="56"/>
      <c r="G20" s="56"/>
      <c r="H20" s="89"/>
      <c r="I20" s="82"/>
      <c r="J20" s="82"/>
      <c r="K20" s="88"/>
      <c r="L20" s="87"/>
      <c r="M20" s="88"/>
      <c r="N20" s="88"/>
      <c r="O20" s="87"/>
      <c r="P20" s="59"/>
      <c r="Q20" s="37"/>
    </row>
    <row r="21" spans="1:17" ht="13.5" customHeight="1" x14ac:dyDescent="0.3">
      <c r="A21" s="30" t="s">
        <v>4</v>
      </c>
      <c r="B21" s="36" t="s">
        <v>59</v>
      </c>
      <c r="C21" s="33">
        <v>30</v>
      </c>
      <c r="D21" s="18">
        <v>60</v>
      </c>
      <c r="E21" s="72">
        <v>1.4</v>
      </c>
      <c r="F21" s="72">
        <v>2.9</v>
      </c>
      <c r="G21" s="72">
        <v>2.14</v>
      </c>
      <c r="H21" s="86">
        <v>48.6</v>
      </c>
      <c r="I21" s="83">
        <v>6.92</v>
      </c>
      <c r="J21" s="83">
        <v>33</v>
      </c>
      <c r="K21" s="81">
        <v>0.38</v>
      </c>
      <c r="L21" s="94">
        <v>11.7</v>
      </c>
      <c r="M21" s="81">
        <v>7.0000000000000001E-3</v>
      </c>
      <c r="N21" s="81">
        <v>2.5</v>
      </c>
      <c r="O21" s="94">
        <v>39.799999999999997</v>
      </c>
      <c r="P21" s="59">
        <v>31</v>
      </c>
      <c r="Q21" s="37"/>
    </row>
    <row r="22" spans="1:17" ht="26.4" x14ac:dyDescent="0.3">
      <c r="A22" s="41"/>
      <c r="B22" s="36" t="s">
        <v>20</v>
      </c>
      <c r="C22" s="33" t="s">
        <v>21</v>
      </c>
      <c r="D22" s="14" t="s">
        <v>23</v>
      </c>
      <c r="E22" s="72">
        <v>2.93</v>
      </c>
      <c r="F22" s="72">
        <v>3.85</v>
      </c>
      <c r="G22" s="72">
        <v>6.41</v>
      </c>
      <c r="H22" s="86">
        <v>26.9</v>
      </c>
      <c r="I22" s="83">
        <v>15.25</v>
      </c>
      <c r="J22" s="83">
        <v>28.6</v>
      </c>
      <c r="K22" s="81">
        <v>0.72</v>
      </c>
      <c r="L22" s="94"/>
      <c r="M22" s="81">
        <v>0.03</v>
      </c>
      <c r="N22" s="81">
        <v>11.08</v>
      </c>
      <c r="O22" s="94">
        <v>70</v>
      </c>
      <c r="P22" s="59">
        <v>67</v>
      </c>
      <c r="Q22" s="37"/>
    </row>
    <row r="23" spans="1:17" ht="16.5" customHeight="1" x14ac:dyDescent="0.3">
      <c r="A23" s="41"/>
      <c r="B23" s="36" t="s">
        <v>13</v>
      </c>
      <c r="C23" s="33">
        <v>60</v>
      </c>
      <c r="D23" s="14">
        <v>80</v>
      </c>
      <c r="E23" s="72">
        <v>9.8699999999999992</v>
      </c>
      <c r="F23" s="72">
        <v>10.4</v>
      </c>
      <c r="G23" s="72">
        <v>10.9</v>
      </c>
      <c r="H23" s="86">
        <v>26.1</v>
      </c>
      <c r="I23" s="83">
        <v>19.3</v>
      </c>
      <c r="J23" s="83">
        <v>99.7</v>
      </c>
      <c r="K23" s="81">
        <v>0.9</v>
      </c>
      <c r="L23" s="94">
        <v>18</v>
      </c>
      <c r="M23" s="81">
        <v>5.7000000000000002E-2</v>
      </c>
      <c r="N23" s="81">
        <v>0.09</v>
      </c>
      <c r="O23" s="94">
        <v>173</v>
      </c>
      <c r="P23" s="59">
        <v>282</v>
      </c>
      <c r="Q23" s="37"/>
    </row>
    <row r="24" spans="1:17" ht="16.5" customHeight="1" x14ac:dyDescent="0.3">
      <c r="A24" s="41"/>
      <c r="B24" s="36" t="s">
        <v>14</v>
      </c>
      <c r="C24" s="33">
        <v>110</v>
      </c>
      <c r="D24" s="2">
        <v>130</v>
      </c>
      <c r="E24" s="72">
        <v>2.09</v>
      </c>
      <c r="F24" s="72">
        <v>3.3</v>
      </c>
      <c r="G24" s="72">
        <v>11</v>
      </c>
      <c r="H24" s="86">
        <v>32.799999999999997</v>
      </c>
      <c r="I24" s="83">
        <v>23.2</v>
      </c>
      <c r="J24" s="83">
        <v>52.7</v>
      </c>
      <c r="K24" s="81">
        <v>0.92</v>
      </c>
      <c r="L24" s="94">
        <v>25.5</v>
      </c>
      <c r="M24" s="81">
        <v>0.06</v>
      </c>
      <c r="N24" s="81">
        <v>8.57</v>
      </c>
      <c r="O24" s="94">
        <v>90</v>
      </c>
      <c r="P24" s="59">
        <v>344</v>
      </c>
      <c r="Q24" s="37"/>
    </row>
    <row r="25" spans="1:17" x14ac:dyDescent="0.3">
      <c r="A25" s="41"/>
      <c r="B25" s="36" t="s">
        <v>25</v>
      </c>
      <c r="C25" s="33">
        <v>150</v>
      </c>
      <c r="D25" s="14">
        <v>180</v>
      </c>
      <c r="E25" s="72">
        <v>0.6</v>
      </c>
      <c r="F25" s="72">
        <v>0</v>
      </c>
      <c r="G25" s="72">
        <v>17.2</v>
      </c>
      <c r="H25" s="86">
        <v>23.9</v>
      </c>
      <c r="I25" s="83">
        <v>4.5</v>
      </c>
      <c r="J25" s="83">
        <v>11.6</v>
      </c>
      <c r="K25" s="81">
        <v>0.04</v>
      </c>
      <c r="L25" s="94"/>
      <c r="M25" s="81">
        <v>2E-3</v>
      </c>
      <c r="N25" s="81">
        <v>0.3</v>
      </c>
      <c r="O25" s="94">
        <v>73</v>
      </c>
      <c r="P25" s="59">
        <v>376</v>
      </c>
      <c r="Q25" s="37"/>
    </row>
    <row r="26" spans="1:17" ht="15.75" customHeight="1" x14ac:dyDescent="0.3">
      <c r="A26" s="41"/>
      <c r="B26" s="91" t="s">
        <v>5</v>
      </c>
      <c r="C26" s="10">
        <v>30</v>
      </c>
      <c r="D26" s="2">
        <v>35</v>
      </c>
      <c r="E26" s="76">
        <v>2</v>
      </c>
      <c r="F26" s="76">
        <v>0.3</v>
      </c>
      <c r="G26" s="76">
        <v>12</v>
      </c>
      <c r="H26" s="76">
        <v>11.4</v>
      </c>
      <c r="I26" s="11">
        <v>14.7</v>
      </c>
      <c r="J26" s="11">
        <v>46.8</v>
      </c>
      <c r="K26" s="25">
        <v>0.78</v>
      </c>
      <c r="L26" s="96"/>
      <c r="M26" s="25">
        <v>0.06</v>
      </c>
      <c r="N26" s="25">
        <v>0</v>
      </c>
      <c r="O26" s="96">
        <v>57</v>
      </c>
      <c r="P26" s="58"/>
      <c r="Q26" s="37"/>
    </row>
    <row r="27" spans="1:17" ht="15.75" customHeight="1" x14ac:dyDescent="0.3">
      <c r="A27" s="30"/>
      <c r="B27" s="42" t="s">
        <v>3</v>
      </c>
      <c r="C27" s="34">
        <v>545</v>
      </c>
      <c r="D27" s="19">
        <v>705</v>
      </c>
      <c r="E27" s="77">
        <f>E21+E22+E23+E24+E25+E26</f>
        <v>18.89</v>
      </c>
      <c r="F27" s="77">
        <f t="shared" ref="F27:O27" si="2">F21+F22+F23+F24+F25+F26</f>
        <v>20.75</v>
      </c>
      <c r="G27" s="77">
        <f t="shared" si="2"/>
        <v>59.650000000000006</v>
      </c>
      <c r="H27" s="77">
        <f t="shared" si="2"/>
        <v>169.7</v>
      </c>
      <c r="I27" s="77">
        <f t="shared" si="2"/>
        <v>83.87</v>
      </c>
      <c r="J27" s="77">
        <f t="shared" si="2"/>
        <v>272.39999999999998</v>
      </c>
      <c r="K27" s="77">
        <f t="shared" si="2"/>
        <v>3.74</v>
      </c>
      <c r="L27" s="77">
        <f t="shared" si="2"/>
        <v>55.2</v>
      </c>
      <c r="M27" s="77">
        <f t="shared" si="2"/>
        <v>0.216</v>
      </c>
      <c r="N27" s="77">
        <f t="shared" si="2"/>
        <v>22.540000000000003</v>
      </c>
      <c r="O27" s="77">
        <f t="shared" si="2"/>
        <v>502.8</v>
      </c>
      <c r="P27" s="44"/>
      <c r="Q27" s="37"/>
    </row>
    <row r="28" spans="1:17" x14ac:dyDescent="0.3">
      <c r="A28" s="30"/>
      <c r="B28" s="70" t="s">
        <v>51</v>
      </c>
      <c r="C28" s="46">
        <f>O27*90/O35</f>
        <v>37.559760956175303</v>
      </c>
      <c r="D28" s="26">
        <f>O27*90/O35</f>
        <v>37.559760956175303</v>
      </c>
      <c r="E28" s="77"/>
      <c r="F28" s="77"/>
      <c r="G28" s="77"/>
      <c r="H28" s="86"/>
      <c r="I28" s="83"/>
      <c r="J28" s="83"/>
      <c r="K28" s="81"/>
      <c r="L28" s="94"/>
      <c r="M28" s="81"/>
      <c r="N28" s="81"/>
      <c r="O28" s="94"/>
      <c r="P28" s="44"/>
      <c r="Q28" s="37"/>
    </row>
    <row r="29" spans="1:17" ht="26.4" x14ac:dyDescent="0.3">
      <c r="A29" s="62" t="s">
        <v>16</v>
      </c>
      <c r="B29" s="63" t="s">
        <v>35</v>
      </c>
      <c r="C29" s="64" t="s">
        <v>24</v>
      </c>
      <c r="D29" s="2" t="s">
        <v>27</v>
      </c>
      <c r="E29" s="75">
        <v>8.2799999999999994</v>
      </c>
      <c r="F29" s="75">
        <v>3.2</v>
      </c>
      <c r="G29" s="75">
        <v>10</v>
      </c>
      <c r="H29" s="93">
        <v>33.700000000000003</v>
      </c>
      <c r="I29" s="84">
        <v>20.399999999999999</v>
      </c>
      <c r="J29" s="84">
        <v>112.3</v>
      </c>
      <c r="K29" s="85">
        <v>0.56999999999999995</v>
      </c>
      <c r="L29" s="95">
        <v>31</v>
      </c>
      <c r="M29" s="85">
        <v>0.05</v>
      </c>
      <c r="N29" s="85">
        <v>0.3</v>
      </c>
      <c r="O29" s="95">
        <v>99</v>
      </c>
      <c r="P29" s="68" t="s">
        <v>36</v>
      </c>
      <c r="Q29" s="37"/>
    </row>
    <row r="30" spans="1:17" x14ac:dyDescent="0.3">
      <c r="A30" s="30"/>
      <c r="B30" s="17" t="s">
        <v>22</v>
      </c>
      <c r="C30" s="18">
        <v>110</v>
      </c>
      <c r="D30" s="14">
        <v>130</v>
      </c>
      <c r="E30" s="78">
        <v>2.5</v>
      </c>
      <c r="F30" s="78">
        <v>2</v>
      </c>
      <c r="G30" s="78">
        <v>19.399999999999999</v>
      </c>
      <c r="H30" s="76">
        <v>27.1</v>
      </c>
      <c r="I30" s="11">
        <v>20.399999999999999</v>
      </c>
      <c r="J30" s="104">
        <v>63.5</v>
      </c>
      <c r="K30" s="25">
        <v>0.74</v>
      </c>
      <c r="L30" s="96">
        <v>19</v>
      </c>
      <c r="M30" s="25">
        <v>0.1</v>
      </c>
      <c r="N30" s="25">
        <v>12.11</v>
      </c>
      <c r="O30" s="96">
        <v>101</v>
      </c>
      <c r="P30" s="90">
        <v>321</v>
      </c>
      <c r="Q30" s="37"/>
    </row>
    <row r="31" spans="1:17" x14ac:dyDescent="0.3">
      <c r="A31" s="30"/>
      <c r="B31" s="69" t="s">
        <v>26</v>
      </c>
      <c r="C31" s="10">
        <v>180</v>
      </c>
      <c r="D31" s="2">
        <v>200</v>
      </c>
      <c r="E31" s="76">
        <v>5</v>
      </c>
      <c r="F31" s="76">
        <v>4.5999999999999996</v>
      </c>
      <c r="G31" s="76">
        <v>8.5</v>
      </c>
      <c r="H31" s="76">
        <v>226.8</v>
      </c>
      <c r="I31" s="11">
        <v>26.5</v>
      </c>
      <c r="J31" s="104">
        <v>170.1</v>
      </c>
      <c r="K31" s="25">
        <v>0.19</v>
      </c>
      <c r="L31" s="96">
        <v>38</v>
      </c>
      <c r="M31" s="25">
        <v>0.08</v>
      </c>
      <c r="N31" s="25">
        <v>2.46</v>
      </c>
      <c r="O31" s="96">
        <v>102</v>
      </c>
      <c r="P31" s="58">
        <v>400</v>
      </c>
      <c r="Q31" s="37"/>
    </row>
    <row r="32" spans="1:17" ht="15.75" customHeight="1" x14ac:dyDescent="0.3">
      <c r="A32" s="30"/>
      <c r="B32" s="9" t="s">
        <v>2</v>
      </c>
      <c r="C32" s="10">
        <v>20</v>
      </c>
      <c r="D32" s="10">
        <v>30</v>
      </c>
      <c r="E32" s="76">
        <v>1.6</v>
      </c>
      <c r="F32" s="76">
        <v>0.2</v>
      </c>
      <c r="G32" s="76">
        <v>9.6999999999999993</v>
      </c>
      <c r="H32" s="76">
        <v>4.5999999999999996</v>
      </c>
      <c r="I32" s="11">
        <v>6.6</v>
      </c>
      <c r="J32" s="104">
        <v>17.399999999999999</v>
      </c>
      <c r="K32" s="25">
        <v>0.4</v>
      </c>
      <c r="L32" s="96"/>
      <c r="M32" s="25">
        <v>0.04</v>
      </c>
      <c r="N32" s="25">
        <v>0</v>
      </c>
      <c r="O32" s="96">
        <v>47</v>
      </c>
      <c r="P32" s="58"/>
      <c r="Q32" s="37"/>
    </row>
    <row r="33" spans="1:17" x14ac:dyDescent="0.3">
      <c r="A33" s="39"/>
      <c r="B33" s="42" t="s">
        <v>3</v>
      </c>
      <c r="C33" s="34">
        <v>385</v>
      </c>
      <c r="D33" s="26">
        <v>470</v>
      </c>
      <c r="E33" s="77">
        <f t="shared" ref="E33:O33" si="3">E29+E30+E31+E32</f>
        <v>17.38</v>
      </c>
      <c r="F33" s="77">
        <f t="shared" si="3"/>
        <v>10</v>
      </c>
      <c r="G33" s="77">
        <f t="shared" si="3"/>
        <v>47.599999999999994</v>
      </c>
      <c r="H33" s="77">
        <f t="shared" si="3"/>
        <v>292.20000000000005</v>
      </c>
      <c r="I33" s="77">
        <f t="shared" si="3"/>
        <v>73.899999999999991</v>
      </c>
      <c r="J33" s="77">
        <f t="shared" si="3"/>
        <v>363.29999999999995</v>
      </c>
      <c r="K33" s="77">
        <f t="shared" si="3"/>
        <v>1.9</v>
      </c>
      <c r="L33" s="77">
        <f t="shared" si="3"/>
        <v>88</v>
      </c>
      <c r="M33" s="77">
        <f t="shared" si="3"/>
        <v>0.27</v>
      </c>
      <c r="N33" s="77">
        <f t="shared" si="3"/>
        <v>14.870000000000001</v>
      </c>
      <c r="O33" s="77">
        <f t="shared" si="3"/>
        <v>349</v>
      </c>
      <c r="P33" s="44"/>
      <c r="Q33" s="37"/>
    </row>
    <row r="34" spans="1:17" x14ac:dyDescent="0.3">
      <c r="A34" s="39"/>
      <c r="B34" s="70" t="s">
        <v>52</v>
      </c>
      <c r="C34" s="46">
        <f>O33*90/O35</f>
        <v>26.070717131474105</v>
      </c>
      <c r="D34" s="26">
        <f>O33*90/O35</f>
        <v>26.070717131474105</v>
      </c>
      <c r="E34" s="77"/>
      <c r="F34" s="77"/>
      <c r="G34" s="77"/>
      <c r="H34" s="74"/>
      <c r="I34" s="52"/>
      <c r="J34" s="52"/>
      <c r="K34" s="67"/>
      <c r="L34" s="51"/>
      <c r="M34" s="67"/>
      <c r="N34" s="67"/>
      <c r="O34" s="51"/>
      <c r="P34" s="44"/>
      <c r="Q34" s="38"/>
    </row>
    <row r="35" spans="1:17" x14ac:dyDescent="0.3">
      <c r="A35" s="39"/>
      <c r="B35" s="42" t="s">
        <v>7</v>
      </c>
      <c r="C35" s="66"/>
      <c r="D35" s="23"/>
      <c r="E35" s="77">
        <f t="shared" ref="E35:O35" si="4">E16+E19+E27+E33</f>
        <v>44.17</v>
      </c>
      <c r="F35" s="77">
        <f t="shared" si="4"/>
        <v>41.75</v>
      </c>
      <c r="G35" s="77">
        <f t="shared" si="4"/>
        <v>163.25</v>
      </c>
      <c r="H35" s="77">
        <f t="shared" si="4"/>
        <v>507.6</v>
      </c>
      <c r="I35" s="77">
        <f t="shared" si="4"/>
        <v>194.26999999999998</v>
      </c>
      <c r="J35" s="77">
        <f t="shared" si="4"/>
        <v>708</v>
      </c>
      <c r="K35" s="77">
        <f t="shared" si="4"/>
        <v>9.9500000000000011</v>
      </c>
      <c r="L35" s="77">
        <f t="shared" si="4"/>
        <v>191.2</v>
      </c>
      <c r="M35" s="77">
        <f t="shared" si="4"/>
        <v>0.54600000000000004</v>
      </c>
      <c r="N35" s="77">
        <f t="shared" si="4"/>
        <v>48.33</v>
      </c>
      <c r="O35" s="77">
        <f t="shared" si="4"/>
        <v>1204.8</v>
      </c>
      <c r="P35" s="44"/>
      <c r="Q35" s="37"/>
    </row>
    <row r="36" spans="1:17" ht="16.5" customHeight="1" x14ac:dyDescent="0.3">
      <c r="A36" s="40"/>
      <c r="B36" s="49"/>
      <c r="C36" s="50"/>
      <c r="D36" s="4"/>
      <c r="E36" s="80"/>
      <c r="F36" s="80"/>
      <c r="G36" s="80"/>
      <c r="H36" s="73"/>
      <c r="I36" s="27"/>
      <c r="J36" s="27"/>
      <c r="K36" s="43"/>
      <c r="L36" s="65"/>
      <c r="M36" s="43"/>
      <c r="N36" s="43"/>
      <c r="O36" s="65"/>
      <c r="P36" s="44"/>
      <c r="Q36" s="37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2024-01-25T04:07:07Z</dcterms:modified>
</cp:coreProperties>
</file>