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7 день" sheetId="8" r:id="rId1"/>
  </sheets>
  <calcPr calcId="162913"/>
</workbook>
</file>

<file path=xl/calcChain.xml><?xml version="1.0" encoding="utf-8"?>
<calcChain xmlns="http://schemas.openxmlformats.org/spreadsheetml/2006/main">
  <c r="N56" i="8" l="1"/>
  <c r="J56" i="8"/>
  <c r="H56" i="8"/>
  <c r="G56" i="8"/>
  <c r="F56" i="8"/>
  <c r="E56" i="8"/>
  <c r="D56" i="8"/>
  <c r="N50" i="8"/>
  <c r="M50" i="8"/>
  <c r="J50" i="8"/>
  <c r="H50" i="8"/>
  <c r="G50" i="8"/>
  <c r="F50" i="8"/>
  <c r="E50" i="8"/>
  <c r="D50" i="8"/>
  <c r="N43" i="8"/>
  <c r="M43" i="8"/>
  <c r="J43" i="8"/>
  <c r="H43" i="8"/>
  <c r="G43" i="8"/>
  <c r="F43" i="8"/>
  <c r="E43" i="8"/>
  <c r="D43" i="8"/>
  <c r="N40" i="8"/>
  <c r="M40" i="8"/>
  <c r="J40" i="8"/>
  <c r="J58" i="8" s="1"/>
  <c r="H40" i="8"/>
  <c r="G40" i="8"/>
  <c r="G58" i="8" s="1"/>
  <c r="F40" i="8"/>
  <c r="F58" i="8" s="1"/>
  <c r="E40" i="8"/>
  <c r="E58" i="8" s="1"/>
  <c r="D40" i="8"/>
  <c r="M58" i="8" l="1"/>
  <c r="H58" i="8"/>
  <c r="D58" i="8"/>
  <c r="N58" i="8"/>
  <c r="E27" i="8" l="1"/>
  <c r="F27" i="8"/>
  <c r="G27" i="8"/>
  <c r="H27" i="8"/>
  <c r="J27" i="8"/>
  <c r="N27" i="8"/>
  <c r="D27" i="8"/>
  <c r="E21" i="8" l="1"/>
  <c r="F21" i="8"/>
  <c r="G21" i="8"/>
  <c r="H21" i="8"/>
  <c r="D21" i="8"/>
  <c r="E14" i="8"/>
  <c r="F14" i="8"/>
  <c r="G14" i="8"/>
  <c r="H14" i="8"/>
  <c r="J14" i="8"/>
  <c r="M14" i="8"/>
  <c r="N14" i="8"/>
  <c r="D14" i="8"/>
  <c r="E11" i="8"/>
  <c r="E29" i="8" s="1"/>
  <c r="F11" i="8"/>
  <c r="F29" i="8" s="1"/>
  <c r="G11" i="8"/>
  <c r="G29" i="8" s="1"/>
  <c r="H11" i="8"/>
  <c r="H29" i="8" s="1"/>
  <c r="N11" i="8"/>
  <c r="D11" i="8"/>
  <c r="D29" i="8" l="1"/>
  <c r="M29" i="8"/>
  <c r="C15" i="8" l="1"/>
</calcChain>
</file>

<file path=xl/sharedStrings.xml><?xml version="1.0" encoding="utf-8"?>
<sst xmlns="http://schemas.openxmlformats.org/spreadsheetml/2006/main" count="105" uniqueCount="61">
  <si>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</si>
  <si>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</si>
  <si>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</si>
  <si>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</si>
  <si>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</si>
  <si>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</si>
  <si>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7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</si>
  <si>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</si>
  <si>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</si>
  <si>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</si>
  <si>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</si>
  <si>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</si>
  <si>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</si>
  <si>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</si>
  <si>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</si>
  <si>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</si>
  <si>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маслом, сыром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</si>
  <si>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</si>
  <si>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</si>
  <si>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</si>
  <si>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</si>
  <si>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</si>
  <si>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t>20/5/7.</t>
  </si>
  <si>
    <t>Кисель из свежих ягод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</si>
  <si>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</si>
  <si>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</si>
  <si>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</si>
  <si>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291/354</t>
  </si>
  <si>
    <t>145/30</t>
  </si>
  <si>
    <t>Запеканка картофельная с мясом, соус сметанный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</si>
  <si>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</si>
  <si>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Суп молочный с вермишелью</t>
  </si>
  <si>
    <t>Сезон: осень - зима</t>
  </si>
  <si>
    <t>30/5/10.</t>
  </si>
  <si>
    <t>180/40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</si>
  <si>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</si>
  <si>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</si>
  <si>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</si>
  <si>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</si>
  <si>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</si>
  <si>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</si>
  <si>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</si>
  <si>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</si>
  <si>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</si>
  <si>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</si>
  <si>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</si>
  <si>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МЕНЮ НА 2021 - 2022 год </t>
  </si>
  <si>
    <t>Р</t>
  </si>
  <si>
    <t>А,мкг</t>
  </si>
  <si>
    <t>В1,мг</t>
  </si>
  <si>
    <t>пудинг из творога,соус сладкий</t>
  </si>
  <si>
    <t>236\351</t>
  </si>
  <si>
    <t>хлеб пшеничный</t>
  </si>
  <si>
    <t>молоко</t>
  </si>
  <si>
    <t>какао с молоком</t>
  </si>
  <si>
    <t>180\10</t>
  </si>
  <si>
    <t>Огурецсоленый порционный</t>
  </si>
  <si>
    <t>Борщ картофельный (вегетарианский)</t>
  </si>
  <si>
    <t>100/30</t>
  </si>
  <si>
    <t>Какао с молоком</t>
  </si>
  <si>
    <t>Огурец соленый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</si>
</sst>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22" zoomScaleNormal="100" workbookViewId="0">
      <selection activeCell="E27" sqref="E27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7"/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</row>
    <row r="2" spans="1:16" x14ac:dyDescent="0.3">
      <c r="A2" s="140" t="s">
        <v>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6" ht="15.6" x14ac:dyDescent="0.3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6" x14ac:dyDescent="0.3">
      <c r="A4" s="127" t="s">
        <v>32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6" ht="44.25" customHeight="1" x14ac:dyDescent="0.3">
      <c r="A5" s="129" t="s">
        <v>12</v>
      </c>
      <c r="B5" s="131" t="s">
        <v>0</v>
      </c>
      <c r="C5" s="133" t="s">
        <v>7</v>
      </c>
      <c r="D5" s="142" t="s">
        <v>13</v>
      </c>
      <c r="E5" s="143"/>
      <c r="F5" s="144"/>
      <c r="G5" s="147" t="s">
        <v>35</v>
      </c>
      <c r="H5" s="148"/>
      <c r="I5" s="148"/>
      <c r="J5" s="149"/>
      <c r="K5" s="120"/>
      <c r="L5" s="120"/>
      <c r="M5" s="80" t="s">
        <v>40</v>
      </c>
      <c r="N5" s="150" t="s">
        <v>41</v>
      </c>
      <c r="O5" s="145" t="s">
        <v>18</v>
      </c>
      <c r="P5" s="50"/>
    </row>
    <row r="6" spans="1:16" ht="117.75" customHeight="1" x14ac:dyDescent="0.3">
      <c r="A6" s="130"/>
      <c r="B6" s="132"/>
      <c r="C6" s="132"/>
      <c r="D6" s="79" t="s">
        <v>43</v>
      </c>
      <c r="E6" s="79" t="s">
        <v>44</v>
      </c>
      <c r="F6" s="79" t="s">
        <v>45</v>
      </c>
      <c r="G6" s="19" t="s">
        <v>36</v>
      </c>
      <c r="H6" s="5" t="s">
        <v>37</v>
      </c>
      <c r="I6" s="5" t="s">
        <v>47</v>
      </c>
      <c r="J6" s="6" t="s">
        <v>38</v>
      </c>
      <c r="K6" s="122" t="s">
        <v>48</v>
      </c>
      <c r="L6" s="122" t="s">
        <v>49</v>
      </c>
      <c r="M6" s="78" t="s">
        <v>39</v>
      </c>
      <c r="N6" s="151"/>
      <c r="O6" s="146"/>
      <c r="P6" s="50"/>
    </row>
    <row r="7" spans="1:16" ht="17.399999999999999" x14ac:dyDescent="0.3">
      <c r="A7" s="52"/>
      <c r="B7" s="60" t="s">
        <v>6</v>
      </c>
      <c r="C7" s="61"/>
      <c r="D7" s="88"/>
      <c r="E7" s="88"/>
      <c r="F7" s="88"/>
      <c r="G7" s="108"/>
      <c r="H7" s="92"/>
      <c r="I7" s="92"/>
      <c r="J7" s="93"/>
      <c r="K7" s="93"/>
      <c r="L7" s="93"/>
      <c r="M7" s="93"/>
      <c r="N7" s="112"/>
      <c r="O7" s="55"/>
      <c r="P7" s="50"/>
    </row>
    <row r="8" spans="1:16" x14ac:dyDescent="0.3">
      <c r="A8" s="119" t="s">
        <v>1</v>
      </c>
      <c r="B8" s="24" t="s">
        <v>16</v>
      </c>
      <c r="C8" s="25" t="s">
        <v>22</v>
      </c>
      <c r="D8" s="86">
        <v>3.4</v>
      </c>
      <c r="E8" s="86">
        <v>6.1</v>
      </c>
      <c r="F8" s="86">
        <v>10.3</v>
      </c>
      <c r="G8" s="84">
        <v>68.3</v>
      </c>
      <c r="H8" s="11">
        <v>9.5</v>
      </c>
      <c r="I8" s="11">
        <v>55.2</v>
      </c>
      <c r="J8" s="35">
        <v>0.5</v>
      </c>
      <c r="K8" s="35">
        <v>26</v>
      </c>
      <c r="L8" s="35">
        <v>0.03</v>
      </c>
      <c r="M8" s="35">
        <v>0</v>
      </c>
      <c r="N8" s="113">
        <v>110</v>
      </c>
      <c r="O8" s="68">
        <v>3</v>
      </c>
      <c r="P8" s="50"/>
    </row>
    <row r="9" spans="1:16" x14ac:dyDescent="0.3">
      <c r="A9" s="115"/>
      <c r="B9" s="49" t="s">
        <v>31</v>
      </c>
      <c r="C9" s="45">
        <v>150</v>
      </c>
      <c r="D9" s="81">
        <v>5</v>
      </c>
      <c r="E9" s="81">
        <v>4.5999999999999996</v>
      </c>
      <c r="F9" s="81">
        <v>17.5</v>
      </c>
      <c r="G9" s="94">
        <v>145.4</v>
      </c>
      <c r="H9" s="91">
        <v>21.7</v>
      </c>
      <c r="I9" s="91">
        <v>124.2</v>
      </c>
      <c r="J9" s="89">
        <v>0.46</v>
      </c>
      <c r="K9" s="89">
        <v>28</v>
      </c>
      <c r="L9" s="89">
        <v>0.08</v>
      </c>
      <c r="M9" s="89">
        <v>0.82</v>
      </c>
      <c r="N9" s="111">
        <v>128</v>
      </c>
      <c r="O9" s="69">
        <v>93</v>
      </c>
      <c r="P9" s="50"/>
    </row>
    <row r="10" spans="1:16" x14ac:dyDescent="0.3">
      <c r="A10" s="42"/>
      <c r="B10" s="1" t="s">
        <v>59</v>
      </c>
      <c r="C10" s="2">
        <v>150</v>
      </c>
      <c r="D10" s="32">
        <v>0.1</v>
      </c>
      <c r="E10" s="32">
        <v>0</v>
      </c>
      <c r="F10" s="32">
        <v>7.1</v>
      </c>
      <c r="G10" s="32">
        <v>9.4</v>
      </c>
      <c r="H10" s="3">
        <v>1.3</v>
      </c>
      <c r="I10" s="3">
        <v>2.4</v>
      </c>
      <c r="J10" s="33">
        <v>0.21</v>
      </c>
      <c r="K10" s="33"/>
      <c r="L10" s="33"/>
      <c r="M10" s="33">
        <v>1.42</v>
      </c>
      <c r="N10" s="114">
        <v>29</v>
      </c>
      <c r="O10" s="29">
        <v>393</v>
      </c>
      <c r="P10" s="50"/>
    </row>
    <row r="11" spans="1:16" x14ac:dyDescent="0.3">
      <c r="A11" s="42"/>
      <c r="B11" s="56" t="s">
        <v>3</v>
      </c>
      <c r="C11" s="64">
        <v>332</v>
      </c>
      <c r="D11" s="66">
        <f>D8+D9+D10</f>
        <v>8.5</v>
      </c>
      <c r="E11" s="66">
        <f t="shared" ref="E11:N11" si="0">E8+E9+E10</f>
        <v>10.7</v>
      </c>
      <c r="F11" s="66">
        <f t="shared" si="0"/>
        <v>34.9</v>
      </c>
      <c r="G11" s="66">
        <f t="shared" si="0"/>
        <v>223.1</v>
      </c>
      <c r="H11" s="66">
        <f t="shared" si="0"/>
        <v>32.5</v>
      </c>
      <c r="I11" s="66">
        <v>181.8</v>
      </c>
      <c r="J11" s="109">
        <v>1.2</v>
      </c>
      <c r="K11" s="109">
        <v>53.5</v>
      </c>
      <c r="L11" s="109">
        <v>0.1</v>
      </c>
      <c r="M11" s="109">
        <v>2.2000000000000002</v>
      </c>
      <c r="N11" s="58">
        <f t="shared" si="0"/>
        <v>267</v>
      </c>
      <c r="O11" s="69"/>
      <c r="P11" s="50"/>
    </row>
    <row r="12" spans="1:16" ht="15.75" customHeight="1" x14ac:dyDescent="0.3">
      <c r="A12" s="42"/>
      <c r="B12" s="54" t="s">
        <v>24</v>
      </c>
      <c r="C12" s="65">
        <v>20</v>
      </c>
      <c r="D12" s="66"/>
      <c r="E12" s="66"/>
      <c r="F12" s="66"/>
      <c r="G12" s="97"/>
      <c r="H12" s="90"/>
      <c r="I12" s="90"/>
      <c r="J12" s="96"/>
      <c r="K12" s="96"/>
      <c r="L12" s="96"/>
      <c r="M12" s="96"/>
      <c r="N12" s="95"/>
      <c r="O12" s="69"/>
      <c r="P12" s="50"/>
    </row>
    <row r="13" spans="1:16" x14ac:dyDescent="0.3">
      <c r="A13" s="115" t="s">
        <v>14</v>
      </c>
      <c r="B13" s="9" t="s">
        <v>42</v>
      </c>
      <c r="C13" s="10">
        <v>75</v>
      </c>
      <c r="D13" s="84">
        <v>0.4</v>
      </c>
      <c r="E13" s="84">
        <v>0.4</v>
      </c>
      <c r="F13" s="84">
        <v>9.4</v>
      </c>
      <c r="G13" s="84">
        <v>15.2</v>
      </c>
      <c r="H13" s="11">
        <v>8.6</v>
      </c>
      <c r="I13" s="11">
        <v>10.5</v>
      </c>
      <c r="J13" s="35">
        <v>2.1</v>
      </c>
      <c r="K13" s="35">
        <v>0</v>
      </c>
      <c r="L13" s="35">
        <v>0.01</v>
      </c>
      <c r="M13" s="35">
        <v>9.5</v>
      </c>
      <c r="N13" s="113">
        <v>42</v>
      </c>
      <c r="O13" s="68"/>
      <c r="P13" s="50"/>
    </row>
    <row r="14" spans="1:16" x14ac:dyDescent="0.3">
      <c r="A14" s="53"/>
      <c r="B14" s="54" t="s">
        <v>3</v>
      </c>
      <c r="C14" s="46">
        <v>75</v>
      </c>
      <c r="D14" s="85">
        <f>D13</f>
        <v>0.4</v>
      </c>
      <c r="E14" s="85">
        <f t="shared" ref="E14:N14" si="1">E13</f>
        <v>0.4</v>
      </c>
      <c r="F14" s="85">
        <f t="shared" si="1"/>
        <v>9.4</v>
      </c>
      <c r="G14" s="85">
        <f t="shared" si="1"/>
        <v>15.2</v>
      </c>
      <c r="H14" s="85">
        <f t="shared" si="1"/>
        <v>8.6</v>
      </c>
      <c r="I14" s="85">
        <v>10.5</v>
      </c>
      <c r="J14" s="110">
        <f t="shared" si="1"/>
        <v>2.1</v>
      </c>
      <c r="K14" s="110"/>
      <c r="L14" s="110">
        <v>0.01</v>
      </c>
      <c r="M14" s="110">
        <f t="shared" si="1"/>
        <v>9.5</v>
      </c>
      <c r="N14" s="57">
        <f t="shared" si="1"/>
        <v>42</v>
      </c>
      <c r="O14" s="55"/>
      <c r="P14" s="50"/>
    </row>
    <row r="15" spans="1:16" x14ac:dyDescent="0.3">
      <c r="A15" s="53"/>
      <c r="B15" s="54" t="s">
        <v>25</v>
      </c>
      <c r="C15" s="58">
        <f>N14*70/N29</f>
        <v>2.4510212588578573</v>
      </c>
      <c r="D15" s="66"/>
      <c r="E15" s="66"/>
      <c r="F15" s="66"/>
      <c r="G15" s="97"/>
      <c r="H15" s="90"/>
      <c r="I15" s="90"/>
      <c r="J15" s="96"/>
      <c r="K15" s="96"/>
      <c r="L15" s="96"/>
      <c r="M15" s="96"/>
      <c r="N15" s="95"/>
      <c r="O15" s="69"/>
      <c r="P15" s="50"/>
    </row>
    <row r="16" spans="1:16" x14ac:dyDescent="0.3">
      <c r="A16" s="115" t="s">
        <v>4</v>
      </c>
      <c r="B16" s="49" t="s">
        <v>60</v>
      </c>
      <c r="C16" s="67">
        <v>15</v>
      </c>
      <c r="D16" s="81">
        <v>0.37</v>
      </c>
      <c r="E16" s="81">
        <v>1.8</v>
      </c>
      <c r="F16" s="81">
        <v>2</v>
      </c>
      <c r="G16" s="82">
        <v>10.5</v>
      </c>
      <c r="H16" s="63">
        <v>6.3</v>
      </c>
      <c r="I16" s="63">
        <v>12.3</v>
      </c>
      <c r="J16" s="75">
        <v>0.4</v>
      </c>
      <c r="K16" s="75"/>
      <c r="L16" s="75">
        <v>0.01</v>
      </c>
      <c r="M16" s="75">
        <v>2.85</v>
      </c>
      <c r="N16" s="62">
        <v>25.5</v>
      </c>
      <c r="O16" s="55">
        <v>33</v>
      </c>
      <c r="P16" s="50"/>
    </row>
    <row r="17" spans="1:16" x14ac:dyDescent="0.3">
      <c r="A17" s="42"/>
      <c r="B17" s="49" t="s">
        <v>57</v>
      </c>
      <c r="C17" s="45" t="s">
        <v>15</v>
      </c>
      <c r="D17" s="81">
        <v>1.3</v>
      </c>
      <c r="E17" s="81">
        <v>3.5</v>
      </c>
      <c r="F17" s="81">
        <v>6.4</v>
      </c>
      <c r="G17" s="94">
        <v>26</v>
      </c>
      <c r="H17" s="91">
        <v>13.35</v>
      </c>
      <c r="I17" s="91">
        <v>28.6</v>
      </c>
      <c r="J17" s="89">
        <v>0.48</v>
      </c>
      <c r="K17" s="89"/>
      <c r="L17" s="89">
        <v>0.03</v>
      </c>
      <c r="M17" s="89">
        <v>11.08</v>
      </c>
      <c r="N17" s="111">
        <v>61</v>
      </c>
      <c r="O17" s="69">
        <v>67</v>
      </c>
      <c r="P17" s="50"/>
    </row>
    <row r="18" spans="1:16" ht="16.8" customHeight="1" x14ac:dyDescent="0.3">
      <c r="A18" s="42"/>
      <c r="B18" s="49" t="s">
        <v>29</v>
      </c>
      <c r="C18" s="45" t="s">
        <v>28</v>
      </c>
      <c r="D18" s="81">
        <v>18.399999999999999</v>
      </c>
      <c r="E18" s="81">
        <v>13</v>
      </c>
      <c r="F18" s="81">
        <v>27.5</v>
      </c>
      <c r="G18" s="94">
        <v>22.5</v>
      </c>
      <c r="H18" s="91">
        <v>41</v>
      </c>
      <c r="I18" s="91">
        <v>170.7</v>
      </c>
      <c r="J18" s="89">
        <v>1.65</v>
      </c>
      <c r="K18" s="89">
        <v>28</v>
      </c>
      <c r="L18" s="89">
        <v>0.17</v>
      </c>
      <c r="M18" s="89">
        <v>17.850000000000001</v>
      </c>
      <c r="N18" s="111">
        <v>293</v>
      </c>
      <c r="O18" s="69" t="s">
        <v>27</v>
      </c>
      <c r="P18" s="50"/>
    </row>
    <row r="19" spans="1:16" x14ac:dyDescent="0.3">
      <c r="A19" s="42"/>
      <c r="B19" s="24" t="s">
        <v>23</v>
      </c>
      <c r="C19" s="25">
        <v>150</v>
      </c>
      <c r="D19" s="86">
        <v>0.2</v>
      </c>
      <c r="E19" s="86">
        <v>0</v>
      </c>
      <c r="F19" s="86">
        <v>16.600000000000001</v>
      </c>
      <c r="G19" s="84">
        <v>10.4</v>
      </c>
      <c r="H19" s="11">
        <v>3.7</v>
      </c>
      <c r="I19" s="11">
        <v>7.1</v>
      </c>
      <c r="J19" s="35">
        <v>0.2</v>
      </c>
      <c r="K19" s="35">
        <v>0</v>
      </c>
      <c r="L19" s="35">
        <v>0</v>
      </c>
      <c r="M19" s="35">
        <v>18.3</v>
      </c>
      <c r="N19" s="113">
        <v>67</v>
      </c>
      <c r="O19" s="68">
        <v>378</v>
      </c>
      <c r="P19" s="50"/>
    </row>
    <row r="20" spans="1:16" x14ac:dyDescent="0.3">
      <c r="A20" s="42"/>
      <c r="B20" s="98" t="s">
        <v>5</v>
      </c>
      <c r="C20" s="10">
        <v>30</v>
      </c>
      <c r="D20" s="84">
        <v>2</v>
      </c>
      <c r="E20" s="84">
        <v>0.3</v>
      </c>
      <c r="F20" s="84">
        <v>12</v>
      </c>
      <c r="G20" s="84">
        <v>11.4</v>
      </c>
      <c r="H20" s="11">
        <v>14.7</v>
      </c>
      <c r="I20" s="11">
        <v>46.8</v>
      </c>
      <c r="J20" s="35">
        <v>0.78</v>
      </c>
      <c r="K20" s="35"/>
      <c r="L20" s="35">
        <v>0.06</v>
      </c>
      <c r="M20" s="35">
        <v>0</v>
      </c>
      <c r="N20" s="113">
        <v>57</v>
      </c>
      <c r="O20" s="68"/>
      <c r="P20" s="50"/>
    </row>
    <row r="21" spans="1:16" x14ac:dyDescent="0.3">
      <c r="A21" s="42"/>
      <c r="B21" s="54" t="s">
        <v>3</v>
      </c>
      <c r="C21" s="46">
        <v>525</v>
      </c>
      <c r="D21" s="85">
        <f>D16+D17+D18+D19+D20</f>
        <v>22.27</v>
      </c>
      <c r="E21" s="85">
        <f t="shared" ref="E21:H21" si="2">E16+E17+E18+E19+E20</f>
        <v>18.600000000000001</v>
      </c>
      <c r="F21" s="85">
        <f t="shared" si="2"/>
        <v>64.5</v>
      </c>
      <c r="G21" s="85">
        <f t="shared" si="2"/>
        <v>80.800000000000011</v>
      </c>
      <c r="H21" s="85">
        <f t="shared" si="2"/>
        <v>79.05</v>
      </c>
      <c r="I21" s="85">
        <v>265.5</v>
      </c>
      <c r="J21" s="110">
        <v>3.5</v>
      </c>
      <c r="K21" s="110">
        <v>28</v>
      </c>
      <c r="L21" s="110">
        <v>0.3</v>
      </c>
      <c r="M21" s="110">
        <v>50.1</v>
      </c>
      <c r="N21" s="57">
        <v>503.5</v>
      </c>
      <c r="O21" s="69"/>
      <c r="P21" s="50"/>
    </row>
    <row r="22" spans="1:16" x14ac:dyDescent="0.3">
      <c r="A22" s="42"/>
      <c r="B22" s="54" t="s">
        <v>30</v>
      </c>
      <c r="C22" s="57">
        <v>38</v>
      </c>
      <c r="D22" s="85"/>
      <c r="E22" s="85"/>
      <c r="F22" s="85"/>
      <c r="G22" s="97"/>
      <c r="H22" s="90"/>
      <c r="I22" s="90"/>
      <c r="J22" s="96"/>
      <c r="K22" s="96"/>
      <c r="L22" s="96"/>
      <c r="M22" s="96"/>
      <c r="N22" s="95"/>
      <c r="O22" s="69"/>
      <c r="P22" s="50"/>
    </row>
    <row r="23" spans="1:16" x14ac:dyDescent="0.3">
      <c r="A23" s="118" t="s">
        <v>21</v>
      </c>
      <c r="B23" s="49" t="s">
        <v>50</v>
      </c>
      <c r="C23" s="45" t="s">
        <v>58</v>
      </c>
      <c r="D23" s="81">
        <v>19.2</v>
      </c>
      <c r="E23" s="81">
        <v>6.9</v>
      </c>
      <c r="F23" s="81">
        <v>27.9</v>
      </c>
      <c r="G23" s="108">
        <v>156.69999999999999</v>
      </c>
      <c r="H23" s="92">
        <v>29.1</v>
      </c>
      <c r="I23" s="92">
        <v>244.7</v>
      </c>
      <c r="J23" s="93">
        <v>0.8</v>
      </c>
      <c r="K23" s="93">
        <v>86</v>
      </c>
      <c r="L23" s="93"/>
      <c r="M23" s="93">
        <v>0.25</v>
      </c>
      <c r="N23" s="112">
        <v>250</v>
      </c>
      <c r="O23" s="69" t="s">
        <v>51</v>
      </c>
      <c r="P23" s="50"/>
    </row>
    <row r="24" spans="1:16" x14ac:dyDescent="0.3">
      <c r="A24" s="59"/>
      <c r="B24" s="73" t="s">
        <v>52</v>
      </c>
      <c r="C24" s="74">
        <v>15</v>
      </c>
      <c r="D24" s="83">
        <v>1.2</v>
      </c>
      <c r="E24" s="83">
        <v>0.2</v>
      </c>
      <c r="F24" s="83">
        <v>7.3</v>
      </c>
      <c r="G24" s="108">
        <v>3.5</v>
      </c>
      <c r="H24" s="92">
        <v>5</v>
      </c>
      <c r="I24" s="92">
        <v>13.1</v>
      </c>
      <c r="J24" s="93">
        <v>0.3</v>
      </c>
      <c r="K24" s="93"/>
      <c r="L24" s="93">
        <v>0.03</v>
      </c>
      <c r="M24" s="93">
        <v>0</v>
      </c>
      <c r="N24" s="112">
        <v>35</v>
      </c>
      <c r="O24" s="72"/>
      <c r="P24" s="50"/>
    </row>
    <row r="25" spans="1:16" ht="14.25" customHeight="1" x14ac:dyDescent="0.3">
      <c r="A25" s="51"/>
      <c r="B25" s="24" t="s">
        <v>53</v>
      </c>
      <c r="C25" s="25">
        <v>100</v>
      </c>
      <c r="D25" s="86">
        <v>5</v>
      </c>
      <c r="E25" s="86">
        <v>4.5999999999999996</v>
      </c>
      <c r="F25" s="86">
        <v>8.5</v>
      </c>
      <c r="G25" s="86">
        <v>226.8</v>
      </c>
      <c r="H25" s="99">
        <v>26.5</v>
      </c>
      <c r="I25" s="99">
        <v>170.1</v>
      </c>
      <c r="J25" s="70">
        <v>0.19</v>
      </c>
      <c r="K25" s="70">
        <v>38</v>
      </c>
      <c r="L25" s="70">
        <v>0.08</v>
      </c>
      <c r="M25" s="70">
        <v>2.46</v>
      </c>
      <c r="N25" s="117">
        <v>102</v>
      </c>
      <c r="O25" s="71">
        <v>400</v>
      </c>
      <c r="P25" s="50"/>
    </row>
    <row r="26" spans="1:16" hidden="1" x14ac:dyDescent="0.3">
      <c r="A26" s="52"/>
      <c r="B26" s="9"/>
      <c r="C26" s="10"/>
      <c r="D26" s="84"/>
      <c r="E26" s="84"/>
      <c r="F26" s="84"/>
      <c r="G26" s="84"/>
      <c r="H26" s="11"/>
      <c r="I26" s="11"/>
      <c r="J26" s="35"/>
      <c r="K26" s="35"/>
      <c r="L26" s="35"/>
      <c r="M26" s="35"/>
      <c r="N26" s="113"/>
      <c r="O26" s="68"/>
      <c r="P26" s="50"/>
    </row>
    <row r="27" spans="1:16" x14ac:dyDescent="0.3">
      <c r="A27" s="53"/>
      <c r="B27" s="54" t="s">
        <v>3</v>
      </c>
      <c r="C27" s="57">
        <v>245</v>
      </c>
      <c r="D27" s="85">
        <f>D23+D24+D25+D26</f>
        <v>25.4</v>
      </c>
      <c r="E27" s="85">
        <f t="shared" ref="E27:N27" si="3">E23+E24+E25+E26</f>
        <v>11.7</v>
      </c>
      <c r="F27" s="85">
        <f t="shared" si="3"/>
        <v>43.699999999999996</v>
      </c>
      <c r="G27" s="85">
        <f t="shared" si="3"/>
        <v>387</v>
      </c>
      <c r="H27" s="85">
        <f t="shared" si="3"/>
        <v>60.6</v>
      </c>
      <c r="I27" s="85">
        <v>427.9</v>
      </c>
      <c r="J27" s="85">
        <f t="shared" si="3"/>
        <v>1.29</v>
      </c>
      <c r="K27" s="85">
        <v>123.8</v>
      </c>
      <c r="L27" s="85">
        <v>0.1</v>
      </c>
      <c r="M27" s="85">
        <v>2.7</v>
      </c>
      <c r="N27" s="85">
        <f t="shared" si="3"/>
        <v>387</v>
      </c>
      <c r="O27" s="69"/>
      <c r="P27" s="50"/>
    </row>
    <row r="28" spans="1:16" x14ac:dyDescent="0.3">
      <c r="A28" s="115"/>
      <c r="B28" s="54" t="s">
        <v>26</v>
      </c>
      <c r="C28" s="57">
        <v>29</v>
      </c>
      <c r="D28" s="85"/>
      <c r="E28" s="85"/>
      <c r="F28" s="85"/>
      <c r="G28" s="94"/>
      <c r="H28" s="91"/>
      <c r="I28" s="91"/>
      <c r="J28" s="89"/>
      <c r="K28" s="89"/>
      <c r="L28" s="89"/>
      <c r="M28" s="89"/>
      <c r="N28" s="111"/>
      <c r="O28" s="69"/>
      <c r="P28" s="50"/>
    </row>
    <row r="29" spans="1:16" x14ac:dyDescent="0.3">
      <c r="A29" s="42"/>
      <c r="B29" s="54" t="s">
        <v>11</v>
      </c>
      <c r="C29" s="46"/>
      <c r="D29" s="85">
        <f t="shared" ref="D29:M29" si="4">D11+D14+D21+D27</f>
        <v>56.57</v>
      </c>
      <c r="E29" s="85">
        <f t="shared" si="4"/>
        <v>41.400000000000006</v>
      </c>
      <c r="F29" s="85">
        <f t="shared" si="4"/>
        <v>152.5</v>
      </c>
      <c r="G29" s="85">
        <f t="shared" si="4"/>
        <v>706.1</v>
      </c>
      <c r="H29" s="85">
        <f t="shared" si="4"/>
        <v>180.75</v>
      </c>
      <c r="I29" s="85">
        <v>885.7</v>
      </c>
      <c r="J29" s="110">
        <v>8.1</v>
      </c>
      <c r="K29" s="110">
        <v>205.3</v>
      </c>
      <c r="L29" s="110">
        <v>0.5</v>
      </c>
      <c r="M29" s="110">
        <f t="shared" si="4"/>
        <v>64.5</v>
      </c>
      <c r="N29" s="57">
        <v>1199.5</v>
      </c>
      <c r="O29" s="55"/>
      <c r="P29" s="50"/>
    </row>
    <row r="30" spans="1:16" x14ac:dyDescent="0.3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2" spans="1:16" ht="15.6" x14ac:dyDescent="0.3">
      <c r="A32" s="125" t="s">
        <v>19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5" x14ac:dyDescent="0.3">
      <c r="A33" s="127" t="s">
        <v>32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1:15" ht="45.75" customHeight="1" x14ac:dyDescent="0.3">
      <c r="A34" s="129" t="s">
        <v>12</v>
      </c>
      <c r="B34" s="131" t="s">
        <v>0</v>
      </c>
      <c r="C34" s="133" t="s">
        <v>7</v>
      </c>
      <c r="D34" s="134" t="s">
        <v>13</v>
      </c>
      <c r="E34" s="135"/>
      <c r="F34" s="136"/>
      <c r="G34" s="137" t="s">
        <v>35</v>
      </c>
      <c r="H34" s="138"/>
      <c r="I34" s="138"/>
      <c r="J34" s="139"/>
      <c r="K34" s="121"/>
      <c r="L34" s="121"/>
      <c r="M34" s="104" t="s">
        <v>40</v>
      </c>
      <c r="N34" s="123" t="s">
        <v>41</v>
      </c>
      <c r="O34" s="123" t="s">
        <v>18</v>
      </c>
    </row>
    <row r="35" spans="1:15" ht="115.5" customHeight="1" x14ac:dyDescent="0.3">
      <c r="A35" s="130"/>
      <c r="B35" s="132"/>
      <c r="C35" s="132"/>
      <c r="D35" s="105" t="s">
        <v>8</v>
      </c>
      <c r="E35" s="106" t="s">
        <v>9</v>
      </c>
      <c r="F35" s="106" t="s">
        <v>10</v>
      </c>
      <c r="G35" s="102" t="s">
        <v>36</v>
      </c>
      <c r="H35" s="102" t="s">
        <v>37</v>
      </c>
      <c r="I35" s="102" t="s">
        <v>47</v>
      </c>
      <c r="J35" s="103" t="s">
        <v>38</v>
      </c>
      <c r="K35" s="107" t="s">
        <v>48</v>
      </c>
      <c r="L35" s="107" t="s">
        <v>49</v>
      </c>
      <c r="M35" s="107" t="s">
        <v>39</v>
      </c>
      <c r="N35" s="124"/>
      <c r="O35" s="124"/>
    </row>
    <row r="36" spans="1:15" ht="17.399999999999999" x14ac:dyDescent="0.3">
      <c r="A36" s="20"/>
      <c r="B36" s="21" t="s">
        <v>6</v>
      </c>
      <c r="C36" s="4"/>
      <c r="D36" s="86"/>
      <c r="E36" s="99"/>
      <c r="F36" s="99"/>
      <c r="G36" s="84"/>
      <c r="H36" s="11"/>
      <c r="I36" s="11"/>
      <c r="J36" s="35"/>
      <c r="K36" s="35"/>
      <c r="L36" s="35"/>
      <c r="M36" s="35"/>
      <c r="N36" s="113"/>
      <c r="O36" s="12"/>
    </row>
    <row r="37" spans="1:15" ht="13.5" customHeight="1" x14ac:dyDescent="0.3">
      <c r="A37" s="22" t="s">
        <v>1</v>
      </c>
      <c r="B37" s="17" t="s">
        <v>16</v>
      </c>
      <c r="C37" s="18" t="s">
        <v>33</v>
      </c>
      <c r="D37" s="87">
        <v>5</v>
      </c>
      <c r="E37" s="44">
        <v>7.2</v>
      </c>
      <c r="F37" s="44">
        <v>15.5</v>
      </c>
      <c r="G37" s="32">
        <v>96.1</v>
      </c>
      <c r="H37" s="3">
        <v>13.4</v>
      </c>
      <c r="I37" s="3">
        <v>77.3</v>
      </c>
      <c r="J37" s="33">
        <v>0.71</v>
      </c>
      <c r="K37" s="33">
        <v>36</v>
      </c>
      <c r="L37" s="33">
        <v>0.05</v>
      </c>
      <c r="M37" s="33">
        <v>0</v>
      </c>
      <c r="N37" s="114">
        <v>147</v>
      </c>
      <c r="O37" s="29">
        <v>3</v>
      </c>
    </row>
    <row r="38" spans="1:15" ht="15" customHeight="1" x14ac:dyDescent="0.3">
      <c r="A38" s="22"/>
      <c r="B38" s="17" t="s">
        <v>31</v>
      </c>
      <c r="C38" s="18">
        <v>150</v>
      </c>
      <c r="D38" s="87">
        <v>5</v>
      </c>
      <c r="E38" s="44">
        <v>4.5999999999999996</v>
      </c>
      <c r="F38" s="44">
        <v>17.5</v>
      </c>
      <c r="G38" s="32">
        <v>145.4</v>
      </c>
      <c r="H38" s="3">
        <v>21.7</v>
      </c>
      <c r="I38" s="3">
        <v>124.2</v>
      </c>
      <c r="J38" s="33">
        <v>0.46</v>
      </c>
      <c r="K38" s="33">
        <v>28</v>
      </c>
      <c r="L38" s="33">
        <v>0.08</v>
      </c>
      <c r="M38" s="33">
        <v>0.82</v>
      </c>
      <c r="N38" s="114">
        <v>128</v>
      </c>
      <c r="O38" s="29">
        <v>93</v>
      </c>
    </row>
    <row r="39" spans="1:15" x14ac:dyDescent="0.3">
      <c r="A39" s="23"/>
      <c r="B39" s="1" t="s">
        <v>54</v>
      </c>
      <c r="C39" s="2" t="s">
        <v>55</v>
      </c>
      <c r="D39" s="87">
        <v>0.1</v>
      </c>
      <c r="E39" s="44">
        <v>0</v>
      </c>
      <c r="F39" s="44">
        <v>10.199999999999999</v>
      </c>
      <c r="G39" s="32">
        <v>12.8</v>
      </c>
      <c r="H39" s="3">
        <v>2.2000000000000002</v>
      </c>
      <c r="I39" s="3">
        <v>4</v>
      </c>
      <c r="J39" s="33">
        <v>0.32</v>
      </c>
      <c r="K39" s="33"/>
      <c r="L39" s="33"/>
      <c r="M39" s="33">
        <v>2.83</v>
      </c>
      <c r="N39" s="114">
        <v>41</v>
      </c>
      <c r="O39" s="29">
        <v>393</v>
      </c>
    </row>
    <row r="40" spans="1:15" x14ac:dyDescent="0.3">
      <c r="A40" s="23"/>
      <c r="B40" s="15" t="s">
        <v>3</v>
      </c>
      <c r="C40" s="47">
        <v>385</v>
      </c>
      <c r="D40" s="101">
        <f>D37+D38+D39</f>
        <v>10.1</v>
      </c>
      <c r="E40" s="101">
        <f t="shared" ref="E40:N40" si="5">E37+E38+E39</f>
        <v>11.8</v>
      </c>
      <c r="F40" s="101">
        <f t="shared" si="5"/>
        <v>43.2</v>
      </c>
      <c r="G40" s="101">
        <f t="shared" si="5"/>
        <v>254.3</v>
      </c>
      <c r="H40" s="101">
        <f t="shared" si="5"/>
        <v>37.300000000000004</v>
      </c>
      <c r="I40" s="101">
        <v>205.5</v>
      </c>
      <c r="J40" s="101">
        <f t="shared" si="5"/>
        <v>1.49</v>
      </c>
      <c r="K40" s="101">
        <v>64</v>
      </c>
      <c r="L40" s="101">
        <v>0.1</v>
      </c>
      <c r="M40" s="101">
        <f t="shared" si="5"/>
        <v>3.65</v>
      </c>
      <c r="N40" s="37">
        <f t="shared" si="5"/>
        <v>316</v>
      </c>
      <c r="O40" s="29"/>
    </row>
    <row r="41" spans="1:15" x14ac:dyDescent="0.3">
      <c r="A41" s="23"/>
      <c r="B41" s="27" t="s">
        <v>24</v>
      </c>
      <c r="C41" s="48">
        <v>19</v>
      </c>
      <c r="D41" s="101"/>
      <c r="E41" s="41"/>
      <c r="F41" s="41"/>
      <c r="G41" s="31"/>
      <c r="H41" s="14"/>
      <c r="I41" s="14"/>
      <c r="J41" s="34"/>
      <c r="K41" s="34"/>
      <c r="L41" s="34"/>
      <c r="M41" s="34"/>
      <c r="N41" s="36"/>
      <c r="O41" s="29"/>
    </row>
    <row r="42" spans="1:15" ht="18.75" customHeight="1" x14ac:dyDescent="0.3">
      <c r="A42" s="26" t="s">
        <v>14</v>
      </c>
      <c r="B42" s="1" t="s">
        <v>42</v>
      </c>
      <c r="C42" s="2">
        <v>80</v>
      </c>
      <c r="D42" s="87">
        <v>1.6</v>
      </c>
      <c r="E42" s="44">
        <v>0.6</v>
      </c>
      <c r="F42" s="44">
        <v>21</v>
      </c>
      <c r="G42" s="32">
        <v>8</v>
      </c>
      <c r="H42" s="3">
        <v>42</v>
      </c>
      <c r="I42" s="3">
        <v>28</v>
      </c>
      <c r="J42" s="33">
        <v>0.6</v>
      </c>
      <c r="K42" s="33"/>
      <c r="L42" s="33">
        <v>0.04</v>
      </c>
      <c r="M42" s="33">
        <v>10</v>
      </c>
      <c r="N42" s="114">
        <v>94</v>
      </c>
      <c r="O42" s="29"/>
    </row>
    <row r="43" spans="1:15" x14ac:dyDescent="0.3">
      <c r="A43" s="26"/>
      <c r="B43" s="27" t="s">
        <v>3</v>
      </c>
      <c r="C43" s="28">
        <v>80</v>
      </c>
      <c r="D43" s="101">
        <f>D42</f>
        <v>1.6</v>
      </c>
      <c r="E43" s="101">
        <f t="shared" ref="E43:M43" si="6">E42</f>
        <v>0.6</v>
      </c>
      <c r="F43" s="101">
        <f t="shared" si="6"/>
        <v>21</v>
      </c>
      <c r="G43" s="101">
        <f t="shared" si="6"/>
        <v>8</v>
      </c>
      <c r="H43" s="101">
        <f t="shared" si="6"/>
        <v>42</v>
      </c>
      <c r="I43" s="101">
        <v>28</v>
      </c>
      <c r="J43" s="101">
        <f t="shared" si="6"/>
        <v>0.6</v>
      </c>
      <c r="K43" s="101"/>
      <c r="L43" s="101">
        <v>0.04</v>
      </c>
      <c r="M43" s="101">
        <f t="shared" si="6"/>
        <v>10</v>
      </c>
      <c r="N43" s="37">
        <f>N42</f>
        <v>94</v>
      </c>
      <c r="O43" s="12"/>
    </row>
    <row r="44" spans="1:15" x14ac:dyDescent="0.3">
      <c r="A44" s="26"/>
      <c r="B44" s="27" t="s">
        <v>25</v>
      </c>
      <c r="C44" s="13">
        <v>6</v>
      </c>
      <c r="D44" s="101"/>
      <c r="E44" s="41"/>
      <c r="F44" s="41"/>
      <c r="G44" s="31"/>
      <c r="H44" s="14"/>
      <c r="I44" s="14"/>
      <c r="J44" s="34"/>
      <c r="K44" s="34"/>
      <c r="L44" s="34"/>
      <c r="M44" s="34"/>
      <c r="N44" s="36"/>
      <c r="O44" s="29"/>
    </row>
    <row r="45" spans="1:15" ht="14.25" customHeight="1" x14ac:dyDescent="0.3">
      <c r="A45" s="26"/>
      <c r="B45" s="17" t="s">
        <v>56</v>
      </c>
      <c r="C45" s="43">
        <v>20</v>
      </c>
      <c r="D45" s="87">
        <v>0.74</v>
      </c>
      <c r="E45" s="44">
        <v>3.6</v>
      </c>
      <c r="F45" s="44">
        <v>4</v>
      </c>
      <c r="G45" s="87">
        <v>21</v>
      </c>
      <c r="H45" s="44">
        <v>12.6</v>
      </c>
      <c r="I45" s="44">
        <v>24.6</v>
      </c>
      <c r="J45" s="38">
        <v>0.8</v>
      </c>
      <c r="K45" s="38"/>
      <c r="L45" s="38">
        <v>0.02</v>
      </c>
      <c r="M45" s="38">
        <v>5.7</v>
      </c>
      <c r="N45" s="116">
        <v>51</v>
      </c>
      <c r="O45" s="39">
        <v>33</v>
      </c>
    </row>
    <row r="46" spans="1:15" x14ac:dyDescent="0.3">
      <c r="A46" s="16"/>
      <c r="B46" s="17" t="s">
        <v>57</v>
      </c>
      <c r="C46" s="18" t="s">
        <v>20</v>
      </c>
      <c r="D46" s="87">
        <v>1.8</v>
      </c>
      <c r="E46" s="44">
        <v>4.7</v>
      </c>
      <c r="F46" s="44">
        <v>8.8000000000000007</v>
      </c>
      <c r="G46" s="32">
        <v>34.700000000000003</v>
      </c>
      <c r="H46" s="3">
        <v>17.8</v>
      </c>
      <c r="I46" s="3">
        <v>38.1</v>
      </c>
      <c r="J46" s="33">
        <v>0.6</v>
      </c>
      <c r="K46" s="33"/>
      <c r="L46" s="33">
        <v>0.04</v>
      </c>
      <c r="M46" s="33">
        <v>14.77</v>
      </c>
      <c r="N46" s="114">
        <v>83</v>
      </c>
      <c r="O46" s="29">
        <v>67</v>
      </c>
    </row>
    <row r="47" spans="1:15" ht="16.8" customHeight="1" x14ac:dyDescent="0.3">
      <c r="A47" s="16"/>
      <c r="B47" s="24" t="s">
        <v>29</v>
      </c>
      <c r="C47" s="25" t="s">
        <v>34</v>
      </c>
      <c r="D47" s="86">
        <v>22</v>
      </c>
      <c r="E47" s="99">
        <v>15.7</v>
      </c>
      <c r="F47" s="99">
        <v>32.5</v>
      </c>
      <c r="G47" s="84">
        <v>27.9</v>
      </c>
      <c r="H47" s="11">
        <v>51</v>
      </c>
      <c r="I47" s="11">
        <v>211.9</v>
      </c>
      <c r="J47" s="35">
        <v>2</v>
      </c>
      <c r="K47" s="35">
        <v>35</v>
      </c>
      <c r="L47" s="35">
        <v>0.2</v>
      </c>
      <c r="M47" s="35">
        <v>20.83</v>
      </c>
      <c r="N47" s="113">
        <v>350</v>
      </c>
      <c r="O47" s="68" t="s">
        <v>27</v>
      </c>
    </row>
    <row r="48" spans="1:15" x14ac:dyDescent="0.3">
      <c r="A48" s="16"/>
      <c r="B48" s="17" t="s">
        <v>23</v>
      </c>
      <c r="C48" s="18">
        <v>180</v>
      </c>
      <c r="D48" s="87">
        <v>0.2</v>
      </c>
      <c r="E48" s="44">
        <v>0</v>
      </c>
      <c r="F48" s="44">
        <v>19.899999999999999</v>
      </c>
      <c r="G48" s="32">
        <v>12.5</v>
      </c>
      <c r="H48" s="3">
        <v>4.5</v>
      </c>
      <c r="I48" s="3">
        <v>8.5</v>
      </c>
      <c r="J48" s="33">
        <v>0.25</v>
      </c>
      <c r="K48" s="33"/>
      <c r="L48" s="33">
        <v>0.04</v>
      </c>
      <c r="M48" s="33">
        <v>21.96</v>
      </c>
      <c r="N48" s="114">
        <v>81</v>
      </c>
      <c r="O48" s="29">
        <v>378</v>
      </c>
    </row>
    <row r="49" spans="1:15" x14ac:dyDescent="0.3">
      <c r="A49" s="16"/>
      <c r="B49" s="30" t="s">
        <v>5</v>
      </c>
      <c r="C49" s="2">
        <v>35</v>
      </c>
      <c r="D49" s="87">
        <v>2.2999999999999998</v>
      </c>
      <c r="E49" s="44">
        <v>0.5</v>
      </c>
      <c r="F49" s="44">
        <v>11.7</v>
      </c>
      <c r="G49" s="32">
        <v>12.3</v>
      </c>
      <c r="H49" s="3">
        <v>16.5</v>
      </c>
      <c r="I49" s="3">
        <v>55.3</v>
      </c>
      <c r="J49" s="33">
        <v>1.37</v>
      </c>
      <c r="K49" s="33"/>
      <c r="L49" s="33">
        <v>0.06</v>
      </c>
      <c r="M49" s="33">
        <v>0</v>
      </c>
      <c r="N49" s="114">
        <v>61</v>
      </c>
      <c r="O49" s="29"/>
    </row>
    <row r="50" spans="1:15" x14ac:dyDescent="0.3">
      <c r="A50" s="26"/>
      <c r="B50" s="27" t="s">
        <v>3</v>
      </c>
      <c r="C50" s="28">
        <v>662</v>
      </c>
      <c r="D50" s="101">
        <f>D45+D46+D47+D48+D49</f>
        <v>27.04</v>
      </c>
      <c r="E50" s="101">
        <f t="shared" ref="E50:N50" si="7">E45+E46+E47+E48+E49</f>
        <v>24.5</v>
      </c>
      <c r="F50" s="101">
        <f t="shared" si="7"/>
        <v>76.899999999999991</v>
      </c>
      <c r="G50" s="101">
        <f t="shared" si="7"/>
        <v>108.39999999999999</v>
      </c>
      <c r="H50" s="101">
        <f t="shared" si="7"/>
        <v>102.4</v>
      </c>
      <c r="I50" s="101">
        <v>338.4</v>
      </c>
      <c r="J50" s="101">
        <f t="shared" si="7"/>
        <v>5.0199999999999996</v>
      </c>
      <c r="K50" s="101">
        <v>35</v>
      </c>
      <c r="L50" s="101">
        <v>0.4</v>
      </c>
      <c r="M50" s="101">
        <f t="shared" si="7"/>
        <v>63.26</v>
      </c>
      <c r="N50" s="37">
        <f t="shared" si="7"/>
        <v>626</v>
      </c>
      <c r="O50" s="39"/>
    </row>
    <row r="51" spans="1:15" x14ac:dyDescent="0.3">
      <c r="A51" s="26"/>
      <c r="B51" s="77" t="s">
        <v>30</v>
      </c>
      <c r="C51" s="37">
        <v>38</v>
      </c>
      <c r="D51" s="101"/>
      <c r="E51" s="41"/>
      <c r="F51" s="41"/>
      <c r="G51" s="101"/>
      <c r="H51" s="41"/>
      <c r="I51" s="41"/>
      <c r="J51" s="40"/>
      <c r="K51" s="40"/>
      <c r="L51" s="40"/>
      <c r="M51" s="40"/>
      <c r="N51" s="100"/>
      <c r="O51" s="39"/>
    </row>
    <row r="52" spans="1:15" ht="15.75" customHeight="1" x14ac:dyDescent="0.3">
      <c r="A52" s="26" t="s">
        <v>21</v>
      </c>
      <c r="B52" s="24" t="s">
        <v>50</v>
      </c>
      <c r="C52" s="25" t="s">
        <v>58</v>
      </c>
      <c r="D52" s="86">
        <v>22.2</v>
      </c>
      <c r="E52" s="86">
        <v>8</v>
      </c>
      <c r="F52" s="86">
        <v>32.200000000000003</v>
      </c>
      <c r="G52" s="84">
        <v>180.8</v>
      </c>
      <c r="H52" s="11">
        <v>33.6</v>
      </c>
      <c r="I52" s="11">
        <v>282.3</v>
      </c>
      <c r="J52" s="35">
        <v>0.92</v>
      </c>
      <c r="K52" s="35">
        <v>99</v>
      </c>
      <c r="L52" s="35"/>
      <c r="M52" s="35">
        <v>0.3</v>
      </c>
      <c r="N52" s="113">
        <v>288</v>
      </c>
      <c r="O52" s="68" t="s">
        <v>51</v>
      </c>
    </row>
    <row r="53" spans="1:15" x14ac:dyDescent="0.3">
      <c r="A53" s="26"/>
      <c r="B53" s="24" t="s">
        <v>2</v>
      </c>
      <c r="C53" s="25">
        <v>20</v>
      </c>
      <c r="D53" s="86">
        <v>2.4</v>
      </c>
      <c r="E53" s="86">
        <v>0.5</v>
      </c>
      <c r="F53" s="86">
        <v>14.6</v>
      </c>
      <c r="G53" s="84">
        <v>6.9</v>
      </c>
      <c r="H53" s="11">
        <v>9.9</v>
      </c>
      <c r="I53" s="11">
        <v>26.1</v>
      </c>
      <c r="J53" s="35">
        <v>0.6</v>
      </c>
      <c r="K53" s="35"/>
      <c r="L53" s="35">
        <v>0.06</v>
      </c>
      <c r="M53" s="35">
        <v>0</v>
      </c>
      <c r="N53" s="113">
        <v>71</v>
      </c>
      <c r="O53" s="68"/>
    </row>
    <row r="54" spans="1:15" x14ac:dyDescent="0.3">
      <c r="A54" s="26"/>
      <c r="B54" s="17" t="s">
        <v>53</v>
      </c>
      <c r="C54" s="18">
        <v>100</v>
      </c>
      <c r="D54" s="87">
        <v>5.6</v>
      </c>
      <c r="E54" s="44">
        <v>5.0999999999999996</v>
      </c>
      <c r="F54" s="44">
        <v>9.5</v>
      </c>
      <c r="G54" s="87">
        <v>252</v>
      </c>
      <c r="H54" s="44">
        <v>29.4</v>
      </c>
      <c r="I54" s="44">
        <v>189</v>
      </c>
      <c r="J54" s="38">
        <v>0.2</v>
      </c>
      <c r="K54" s="38">
        <v>42</v>
      </c>
      <c r="L54" s="38">
        <v>0.09</v>
      </c>
      <c r="M54" s="38">
        <v>0.9</v>
      </c>
      <c r="N54" s="116">
        <v>104</v>
      </c>
      <c r="O54" s="39">
        <v>400</v>
      </c>
    </row>
    <row r="55" spans="1:15" hidden="1" x14ac:dyDescent="0.3">
      <c r="A55" s="26"/>
      <c r="B55" s="9"/>
      <c r="C55" s="10"/>
      <c r="D55" s="84"/>
      <c r="E55" s="84"/>
      <c r="F55" s="84"/>
      <c r="G55" s="84"/>
      <c r="H55" s="11"/>
      <c r="I55" s="11"/>
      <c r="J55" s="35"/>
      <c r="K55" s="35"/>
      <c r="L55" s="35"/>
      <c r="M55" s="35"/>
      <c r="N55" s="113"/>
      <c r="O55" s="68"/>
    </row>
    <row r="56" spans="1:15" x14ac:dyDescent="0.3">
      <c r="A56" s="26"/>
      <c r="B56" s="27" t="s">
        <v>3</v>
      </c>
      <c r="C56" s="37">
        <v>250</v>
      </c>
      <c r="D56" s="101">
        <f>D52+D53+D54+D55</f>
        <v>30.199999999999996</v>
      </c>
      <c r="E56" s="101">
        <f t="shared" ref="E56:N56" si="8">E52+E53+E54+E55</f>
        <v>13.6</v>
      </c>
      <c r="F56" s="101">
        <f t="shared" si="8"/>
        <v>56.300000000000004</v>
      </c>
      <c r="G56" s="101">
        <f t="shared" si="8"/>
        <v>439.70000000000005</v>
      </c>
      <c r="H56" s="101">
        <f t="shared" si="8"/>
        <v>72.900000000000006</v>
      </c>
      <c r="I56" s="101">
        <v>497.4</v>
      </c>
      <c r="J56" s="101">
        <f t="shared" si="8"/>
        <v>1.72</v>
      </c>
      <c r="K56" s="101">
        <v>141</v>
      </c>
      <c r="L56" s="101">
        <v>0.2</v>
      </c>
      <c r="M56" s="101">
        <v>1.2</v>
      </c>
      <c r="N56" s="101">
        <f t="shared" si="8"/>
        <v>463</v>
      </c>
      <c r="O56" s="39"/>
    </row>
    <row r="57" spans="1:15" x14ac:dyDescent="0.3">
      <c r="A57" s="26"/>
      <c r="B57" s="27" t="s">
        <v>26</v>
      </c>
      <c r="C57" s="37">
        <v>28</v>
      </c>
      <c r="D57" s="87"/>
      <c r="E57" s="44"/>
      <c r="F57" s="44"/>
      <c r="G57" s="87"/>
      <c r="H57" s="44"/>
      <c r="I57" s="44"/>
      <c r="J57" s="38"/>
      <c r="K57" s="38"/>
      <c r="L57" s="38"/>
      <c r="M57" s="38"/>
      <c r="N57" s="116"/>
      <c r="O57" s="39"/>
    </row>
    <row r="58" spans="1:15" x14ac:dyDescent="0.3">
      <c r="A58" s="26"/>
      <c r="B58" s="27" t="s">
        <v>11</v>
      </c>
      <c r="C58" s="28"/>
      <c r="D58" s="101">
        <f>D40+D43+D50+D56</f>
        <v>68.94</v>
      </c>
      <c r="E58" s="101">
        <f t="shared" ref="E58:N58" si="9">E40+E43+E50+E56</f>
        <v>50.5</v>
      </c>
      <c r="F58" s="101">
        <f t="shared" si="9"/>
        <v>197.4</v>
      </c>
      <c r="G58" s="101">
        <f t="shared" si="9"/>
        <v>810.40000000000009</v>
      </c>
      <c r="H58" s="101">
        <f t="shared" si="9"/>
        <v>254.60000000000002</v>
      </c>
      <c r="I58" s="101">
        <v>1069.3</v>
      </c>
      <c r="J58" s="101">
        <f t="shared" si="9"/>
        <v>8.83</v>
      </c>
      <c r="K58" s="101">
        <v>241</v>
      </c>
      <c r="L58" s="101">
        <v>0.7</v>
      </c>
      <c r="M58" s="101">
        <f t="shared" si="9"/>
        <v>78.11</v>
      </c>
      <c r="N58" s="37">
        <f t="shared" si="9"/>
        <v>1499</v>
      </c>
      <c r="O58" s="12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4:O35"/>
    <mergeCell ref="A32:N32"/>
    <mergeCell ref="A33:N33"/>
    <mergeCell ref="A34:A35"/>
    <mergeCell ref="B34:B35"/>
    <mergeCell ref="C34:C35"/>
    <mergeCell ref="D34:F34"/>
    <mergeCell ref="G34:J34"/>
    <mergeCell ref="N34:N35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2022-09-16T06:51:52Z</dcterms:modified>
</cp:coreProperties>
</file>